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0" windowWidth="9720" windowHeight="6060" firstSheet="4" activeTab="7"/>
  </bookViews>
  <sheets>
    <sheet name="компл. 2020" sheetId="1" r:id="rId1"/>
    <sheet name="Лист1" sheetId="2" r:id="rId2"/>
    <sheet name="черновик предв. 21-22" sheetId="3" r:id="rId3"/>
    <sheet name="21-22" sheetId="4" r:id="rId4"/>
    <sheet name="компл итог" sheetId="5" r:id="rId5"/>
    <sheet name="Лист2" sheetId="6" r:id="rId6"/>
    <sheet name="комплект к МЗ" sheetId="7" r:id="rId7"/>
    <sheet name="уч план на сайт" sheetId="8" r:id="rId8"/>
  </sheets>
  <definedNames>
    <definedName name="_xlnm._FilterDatabase" localSheetId="0" hidden="1">'компл. 2020'!$A$7:$AA$99</definedName>
    <definedName name="_xlnm._FilterDatabase" localSheetId="2" hidden="1">'черновик предв. 21-22'!$A$6:$Z$102</definedName>
  </definedNames>
  <calcPr fullCalcOnLoad="1"/>
</workbook>
</file>

<file path=xl/sharedStrings.xml><?xml version="1.0" encoding="utf-8"?>
<sst xmlns="http://schemas.openxmlformats.org/spreadsheetml/2006/main" count="1884" uniqueCount="238">
  <si>
    <t>учебный план</t>
  </si>
  <si>
    <t>количество групп</t>
  </si>
  <si>
    <t>количество учебных часов</t>
  </si>
  <si>
    <t>наименование кол-ва</t>
  </si>
  <si>
    <t>руководитель</t>
  </si>
  <si>
    <t>«Керамика»</t>
  </si>
  <si>
    <t>Захаров О.М.</t>
  </si>
  <si>
    <t>Назыков С.Г.</t>
  </si>
  <si>
    <t>Назыков Д.С.</t>
  </si>
  <si>
    <t>Ансамбль современного танца «Фиеста»</t>
  </si>
  <si>
    <t>Цирковая студия «Риан»</t>
  </si>
  <si>
    <t>Кузьмина Е.А.</t>
  </si>
  <si>
    <t>ОФП «Риан»</t>
  </si>
  <si>
    <t>Кудинова Е.Ю.</t>
  </si>
  <si>
    <t>АСБТ «Очарование»</t>
  </si>
  <si>
    <t>Малые театральные формы</t>
  </si>
  <si>
    <t>Абаджан Л.А.</t>
  </si>
  <si>
    <t>Ансамбль народной песни «Соловейка»</t>
  </si>
  <si>
    <t>Мельчихина Е.В.</t>
  </si>
  <si>
    <t>Перевознюк О.А.</t>
  </si>
  <si>
    <t>Шахматы</t>
  </si>
  <si>
    <t>Захарцова И.С.</t>
  </si>
  <si>
    <t>Английский язык</t>
  </si>
  <si>
    <t>Моргунов Д.А.</t>
  </si>
  <si>
    <t>Рукоделие</t>
  </si>
  <si>
    <t>Гончарова Н.Е.</t>
  </si>
  <si>
    <t>Ан-ль ложкарей «Велегож»</t>
  </si>
  <si>
    <t>Кушнерчук В.С.</t>
  </si>
  <si>
    <t>Футбол</t>
  </si>
  <si>
    <t>Кузьмин С.Ю.</t>
  </si>
  <si>
    <t>Вокальный</t>
  </si>
  <si>
    <t>Труба В.К.</t>
  </si>
  <si>
    <t>Ашихмина С.А.</t>
  </si>
  <si>
    <t>Герасимук Е.М.</t>
  </si>
  <si>
    <t>Захарцов В.В.</t>
  </si>
  <si>
    <t>«Мир рукоделия»</t>
  </si>
  <si>
    <t>Журавлева Н.А.</t>
  </si>
  <si>
    <t>«Юный психолог»</t>
  </si>
  <si>
    <t>Ильина В.А.</t>
  </si>
  <si>
    <t>Серова Л.П.</t>
  </si>
  <si>
    <t>Суляева И.В.</t>
  </si>
  <si>
    <t>Рожова Е.М.</t>
  </si>
  <si>
    <t>Информатика</t>
  </si>
  <si>
    <t>н/теннис</t>
  </si>
  <si>
    <t>Иноземцева Н.В.</t>
  </si>
  <si>
    <t>Ольховая И.Ю.</t>
  </si>
  <si>
    <t>Супряга Ю.М.</t>
  </si>
  <si>
    <t>. "Я и профессия"</t>
  </si>
  <si>
    <t>Хореограф. ансамбль «Калейдоскоп»</t>
  </si>
  <si>
    <t>.Литературно-художественная студия</t>
  </si>
  <si>
    <t>Макарова Т.</t>
  </si>
  <si>
    <t>1 год</t>
  </si>
  <si>
    <t>2 год</t>
  </si>
  <si>
    <t>3 год</t>
  </si>
  <si>
    <t>количество детей</t>
  </si>
  <si>
    <t>кол-во детей всего</t>
  </si>
  <si>
    <t>Ванжула И.С.</t>
  </si>
  <si>
    <t>Иванов В.В.</t>
  </si>
  <si>
    <t>Губасарян Ц.С.</t>
  </si>
  <si>
    <t>Колосовская Е.Ф.</t>
  </si>
  <si>
    <t>Мордань А.</t>
  </si>
  <si>
    <t>Смирнова И.П.</t>
  </si>
  <si>
    <t>Мищенко Г.Ю.</t>
  </si>
  <si>
    <t>Ансамбль современного танца "Смайл"</t>
  </si>
  <si>
    <t>бадминтон</t>
  </si>
  <si>
    <t>Черникова С.В.</t>
  </si>
  <si>
    <t>Косырева К.О</t>
  </si>
  <si>
    <t>Чуракова</t>
  </si>
  <si>
    <t>"Земляне"</t>
  </si>
  <si>
    <t>Дзюба Л.К. Касабова Э.О.</t>
  </si>
  <si>
    <t>ГРЭР "Почемучки"</t>
  </si>
  <si>
    <t>Морозов</t>
  </si>
  <si>
    <t>"Занимательная информатика"</t>
  </si>
  <si>
    <t>акробатика</t>
  </si>
  <si>
    <t>нач.тех</t>
  </si>
  <si>
    <t>юный психолог</t>
  </si>
  <si>
    <t>Соловская Е.С.</t>
  </si>
  <si>
    <t>Самоцветы</t>
  </si>
  <si>
    <t>Бобылева Е.Ю.</t>
  </si>
  <si>
    <t>экология</t>
  </si>
  <si>
    <t>журналисты</t>
  </si>
  <si>
    <t>Волченко Е.Н.</t>
  </si>
  <si>
    <t>количество часов</t>
  </si>
  <si>
    <t>4 год</t>
  </si>
  <si>
    <t>Кудинова Е.А</t>
  </si>
  <si>
    <t>Бобырева Н.А. Агеева Н.Ю.</t>
  </si>
  <si>
    <t xml:space="preserve">Мельникова М.В. </t>
  </si>
  <si>
    <t xml:space="preserve">Шагинян В.М. </t>
  </si>
  <si>
    <t>ИЗО Досуг</t>
  </si>
  <si>
    <t>ИЗО Заря</t>
  </si>
  <si>
    <t xml:space="preserve">Театр костюма «Этно-Арт» </t>
  </si>
  <si>
    <t>кол-во час. по прогр-ме</t>
  </si>
  <si>
    <t>Сувенир</t>
  </si>
  <si>
    <t>Василиса</t>
  </si>
  <si>
    <t>хореограф ансамбль "Ренессанс"</t>
  </si>
  <si>
    <t>Ляхова С.А.</t>
  </si>
  <si>
    <t>Корнаева И.М.</t>
  </si>
  <si>
    <t xml:space="preserve">Щаева Н.В.   </t>
  </si>
  <si>
    <t>художеств</t>
  </si>
  <si>
    <t>техническое</t>
  </si>
  <si>
    <t>сц.пед</t>
  </si>
  <si>
    <t>итого</t>
  </si>
  <si>
    <t>72   144</t>
  </si>
  <si>
    <t>ГРЭР «Радуга»</t>
  </si>
  <si>
    <t>ГРЭР «Росточек»</t>
  </si>
  <si>
    <t>ГРЭР «Ступеньки»</t>
  </si>
  <si>
    <t>ГРЭР «Всезнайка»</t>
  </si>
  <si>
    <t>144   216</t>
  </si>
  <si>
    <t>72  144</t>
  </si>
  <si>
    <t>Английский язык Досуг</t>
  </si>
  <si>
    <t>Английский язык Мужество</t>
  </si>
  <si>
    <t>72      144</t>
  </si>
  <si>
    <t>Дущенко А.Ю.</t>
  </si>
  <si>
    <t>Слепченко И.В.</t>
  </si>
  <si>
    <t>Абаджан Л.А., Крупцова Л.В.</t>
  </si>
  <si>
    <t>"ЧудоРучки"</t>
  </si>
  <si>
    <t>"МастерОк"</t>
  </si>
  <si>
    <t>"Юный художник"</t>
  </si>
  <si>
    <t>"Разноцветный мир"</t>
  </si>
  <si>
    <t xml:space="preserve">Моисейченко Н.С. </t>
  </si>
  <si>
    <t>5 год и более</t>
  </si>
  <si>
    <t>инвалид индивидуально</t>
  </si>
  <si>
    <t>"Самоделкин"</t>
  </si>
  <si>
    <t>Ан-ль ложкарей «Велегож» индивидуально</t>
  </si>
  <si>
    <t xml:space="preserve">Моргунов А.Н., </t>
  </si>
  <si>
    <t xml:space="preserve">Моргунова О.В. </t>
  </si>
  <si>
    <t xml:space="preserve">Белинский </t>
  </si>
  <si>
    <t>"Познай себя сам" индивидуально инв.</t>
  </si>
  <si>
    <t>Зайцева  Я.А.</t>
  </si>
  <si>
    <t>«Керамика» индив. Инвалиды</t>
  </si>
  <si>
    <t>«Электроника и робототехника»</t>
  </si>
  <si>
    <t>АРМ ЯЗЫК</t>
  </si>
  <si>
    <t>Штафинская</t>
  </si>
  <si>
    <t>юнармия</t>
  </si>
  <si>
    <t>ПЕДКЛАСС</t>
  </si>
  <si>
    <t xml:space="preserve">Французский язык </t>
  </si>
  <si>
    <t>Варданян З.А.</t>
  </si>
  <si>
    <t>"Юный дизайнер"</t>
  </si>
  <si>
    <t>з</t>
  </si>
  <si>
    <t>м</t>
  </si>
  <si>
    <t>д</t>
  </si>
  <si>
    <t>место</t>
  </si>
  <si>
    <t>"Эрудит"</t>
  </si>
  <si>
    <t xml:space="preserve">Лучина Н.В.  </t>
  </si>
  <si>
    <t>Быковская Д.В.</t>
  </si>
  <si>
    <t>Ансамбль народной песни «Соловейка» (солисты0</t>
  </si>
  <si>
    <t>«Школа программиста»</t>
  </si>
  <si>
    <t>Назыков  С.Г.</t>
  </si>
  <si>
    <t>"Матем. модел. и програм-ние"</t>
  </si>
  <si>
    <t>«Электроника шагза шагом»</t>
  </si>
  <si>
    <t>72    144</t>
  </si>
  <si>
    <t>Крупцова Л.В.</t>
  </si>
  <si>
    <t>Пронина Т.В.</t>
  </si>
  <si>
    <t>Алиева Л.В.</t>
  </si>
  <si>
    <t>спорт</t>
  </si>
  <si>
    <t xml:space="preserve">Гордиенко </t>
  </si>
  <si>
    <t>архитектурный дизайн</t>
  </si>
  <si>
    <t>"Бумагопластика"</t>
  </si>
  <si>
    <t>"Секреты керамики""</t>
  </si>
  <si>
    <t>Бойкова А.</t>
  </si>
  <si>
    <t>Сирунян А.</t>
  </si>
  <si>
    <t>РДШ</t>
  </si>
  <si>
    <t>Кузина М.М.</t>
  </si>
  <si>
    <t>Основы архитектуры  и моделирование из бумаги</t>
  </si>
  <si>
    <t>гитара</t>
  </si>
  <si>
    <t>эстрадный вокал</t>
  </si>
  <si>
    <t>танцы 17</t>
  </si>
  <si>
    <t>Роспись одежды</t>
  </si>
  <si>
    <t>Еремчук Е.</t>
  </si>
  <si>
    <t xml:space="preserve">Литвиненко М. </t>
  </si>
  <si>
    <t>Казьмина О.</t>
  </si>
  <si>
    <t>Земцова А.</t>
  </si>
  <si>
    <t>ТАГ-Регби</t>
  </si>
  <si>
    <t>волейбол</t>
  </si>
  <si>
    <t>"ЧудоРучки" инвал.</t>
  </si>
  <si>
    <t>72     144</t>
  </si>
  <si>
    <t>Агабекян Г.Г</t>
  </si>
  <si>
    <t>добавила</t>
  </si>
  <si>
    <t>внести</t>
  </si>
  <si>
    <t>добавить 7</t>
  </si>
  <si>
    <t>???</t>
  </si>
  <si>
    <t>только 1 год</t>
  </si>
  <si>
    <t>12 чел больше</t>
  </si>
  <si>
    <t xml:space="preserve">добавить новые </t>
  </si>
  <si>
    <t>303 школа футбола</t>
  </si>
  <si>
    <t>др.  год</t>
  </si>
  <si>
    <t>?</t>
  </si>
  <si>
    <t>ш</t>
  </si>
  <si>
    <t>Рустамов О</t>
  </si>
  <si>
    <t>НТМ</t>
  </si>
  <si>
    <t>Еремчук Е.А.</t>
  </si>
  <si>
    <t>Зинченко А.В.</t>
  </si>
  <si>
    <t>Шугаева А.А.</t>
  </si>
  <si>
    <t>вакансия</t>
  </si>
  <si>
    <t>Филимонова</t>
  </si>
  <si>
    <t>Баламутько Т.Н.</t>
  </si>
  <si>
    <t>театр 22 шк</t>
  </si>
  <si>
    <t>Кузнецова А.Ю.</t>
  </si>
  <si>
    <t>Колосовская Г.Ю.</t>
  </si>
  <si>
    <t>"ДАР"</t>
  </si>
  <si>
    <t>Левченко Е.Г.</t>
  </si>
  <si>
    <t>испр</t>
  </si>
  <si>
    <t>Народный танец</t>
  </si>
  <si>
    <t>Одринский Ю.П.</t>
  </si>
  <si>
    <t>внесла</t>
  </si>
  <si>
    <t>Авиамоделирование</t>
  </si>
  <si>
    <t>Кулиш К.Г.</t>
  </si>
  <si>
    <t>театр 11 шк</t>
  </si>
  <si>
    <t>Гергель С.В.</t>
  </si>
  <si>
    <t>Хореограф. ансамбль «Дар»</t>
  </si>
  <si>
    <t>Масенко В.И.</t>
  </si>
  <si>
    <t>Чеметева М.С.</t>
  </si>
  <si>
    <t>декрет</t>
  </si>
  <si>
    <t>вакансии</t>
  </si>
  <si>
    <t>Антонова Е.С.</t>
  </si>
  <si>
    <t>Цирковая студия «Риан»  (по подгруппам)</t>
  </si>
  <si>
    <t>Ан-ль ложкарей «Велегож» (по подгруппам)</t>
  </si>
  <si>
    <t>Моргунов А.Н., Моргунова О.В.</t>
  </si>
  <si>
    <t>"Самоделкин" инвалид индивидуально</t>
  </si>
  <si>
    <t>"ЧудоРучки" инвалид индивидуально</t>
  </si>
  <si>
    <t>«Керамика» инвалид индивидуально</t>
  </si>
  <si>
    <t>театр "Маска"</t>
  </si>
  <si>
    <t>всего</t>
  </si>
  <si>
    <t>Кузьмина Е.А., Шугаева А.А.</t>
  </si>
  <si>
    <t>.Литературно-художественная студия (по подгруппам)</t>
  </si>
  <si>
    <t>«Электроника шаг за шагом»</t>
  </si>
  <si>
    <t>«Электроника и робототехника» (по подгруппам)</t>
  </si>
  <si>
    <t>"Матем. модел. и програм-ние" (по подгруппам)</t>
  </si>
  <si>
    <t>Мордань А.Ю., Еремчук Е.А.</t>
  </si>
  <si>
    <t>Ансамбль современного танца "Смайл" (в группах, по подгруппам)</t>
  </si>
  <si>
    <t>Ансамбль народной песни «Соловейка» (в группах, индивидуально  солисты)</t>
  </si>
  <si>
    <t>художественная направленность</t>
  </si>
  <si>
    <t>техническая направленность</t>
  </si>
  <si>
    <t>социально-педагогическая направленность</t>
  </si>
  <si>
    <t>физкультурно-спортивная направленность</t>
  </si>
  <si>
    <t>приложение №2</t>
  </si>
  <si>
    <t>Учебный план МБУ ДО ЦВР "Досуг"  на 2021-2022 учебный год</t>
  </si>
  <si>
    <t>к приказу от 01.09 2021 № 113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</si>
</sst>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70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36"/>
      <name val="Times New Roman"/>
      <family val="1"/>
    </font>
    <font>
      <sz val="11"/>
      <name val="Calibri"/>
      <family val="2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name val="Calibri"/>
      <family val="2"/>
    </font>
    <font>
      <b/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sz val="12"/>
      <color rgb="FF7030A0"/>
      <name val="Times New Roman"/>
      <family val="1"/>
    </font>
    <font>
      <sz val="14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9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textRotation="90"/>
    </xf>
    <xf numFmtId="0" fontId="3" fillId="25" borderId="11" xfId="0" applyFont="1" applyFill="1" applyBorder="1" applyAlignment="1">
      <alignment horizontal="center" textRotation="90"/>
    </xf>
    <xf numFmtId="0" fontId="3" fillId="36" borderId="11" xfId="0" applyFont="1" applyFill="1" applyBorder="1" applyAlignment="1">
      <alignment horizontal="center" textRotation="90"/>
    </xf>
    <xf numFmtId="0" fontId="3" fillId="15" borderId="11" xfId="0" applyFont="1" applyFill="1" applyBorder="1" applyAlignment="1">
      <alignment horizontal="center" textRotation="90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22" borderId="0" xfId="0" applyFont="1" applyFill="1" applyAlignment="1">
      <alignment/>
    </xf>
    <xf numFmtId="0" fontId="3" fillId="2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15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textRotation="90"/>
    </xf>
    <xf numFmtId="0" fontId="3" fillId="22" borderId="10" xfId="0" applyFont="1" applyFill="1" applyBorder="1" applyAlignment="1">
      <alignment horizontal="center" textRotation="90"/>
    </xf>
    <xf numFmtId="0" fontId="3" fillId="25" borderId="10" xfId="0" applyFont="1" applyFill="1" applyBorder="1" applyAlignment="1">
      <alignment horizontal="center" textRotation="90"/>
    </xf>
    <xf numFmtId="0" fontId="3" fillId="36" borderId="10" xfId="0" applyFont="1" applyFill="1" applyBorder="1" applyAlignment="1">
      <alignment horizontal="center" textRotation="90"/>
    </xf>
    <xf numFmtId="0" fontId="3" fillId="15" borderId="10" xfId="0" applyFont="1" applyFill="1" applyBorder="1" applyAlignment="1">
      <alignment horizontal="center" textRotation="90"/>
    </xf>
    <xf numFmtId="0" fontId="3" fillId="0" borderId="0" xfId="0" applyFont="1" applyFill="1" applyAlignment="1">
      <alignment/>
    </xf>
    <xf numFmtId="0" fontId="1" fillId="38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40" borderId="10" xfId="0" applyFont="1" applyFill="1" applyBorder="1" applyAlignment="1">
      <alignment horizontal="center" vertical="center" wrapText="1"/>
    </xf>
    <xf numFmtId="0" fontId="61" fillId="38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2" fillId="38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 textRotation="90" wrapText="1"/>
    </xf>
    <xf numFmtId="0" fontId="3" fillId="39" borderId="11" xfId="0" applyFont="1" applyFill="1" applyBorder="1" applyAlignment="1">
      <alignment horizontal="center" vertical="center" wrapText="1"/>
    </xf>
    <xf numFmtId="0" fontId="1" fillId="39" borderId="11" xfId="0" applyFont="1" applyFill="1" applyBorder="1" applyAlignment="1">
      <alignment horizontal="center" textRotation="90"/>
    </xf>
    <xf numFmtId="0" fontId="1" fillId="39" borderId="10" xfId="0" applyFont="1" applyFill="1" applyBorder="1" applyAlignment="1">
      <alignment horizontal="center" textRotation="90"/>
    </xf>
    <xf numFmtId="0" fontId="1" fillId="39" borderId="10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 vertical="center" wrapText="1"/>
    </xf>
    <xf numFmtId="0" fontId="1" fillId="39" borderId="11" xfId="0" applyFont="1" applyFill="1" applyBorder="1" applyAlignment="1">
      <alignment/>
    </xf>
    <xf numFmtId="0" fontId="1" fillId="41" borderId="11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1" fillId="42" borderId="11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 vertical="center" wrapText="1"/>
    </xf>
    <xf numFmtId="0" fontId="1" fillId="43" borderId="11" xfId="0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 vertical="center" wrapText="1"/>
    </xf>
    <xf numFmtId="0" fontId="4" fillId="42" borderId="11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vertical="center" wrapText="1"/>
    </xf>
    <xf numFmtId="0" fontId="1" fillId="39" borderId="11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8" borderId="10" xfId="0" applyFont="1" applyFill="1" applyBorder="1" applyAlignment="1">
      <alignment horizontal="center" vertical="center" wrapText="1"/>
    </xf>
    <xf numFmtId="0" fontId="61" fillId="16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wrapText="1"/>
    </xf>
    <xf numFmtId="0" fontId="61" fillId="9" borderId="10" xfId="0" applyFont="1" applyFill="1" applyBorder="1" applyAlignment="1">
      <alignment horizontal="center" vertical="center" wrapText="1"/>
    </xf>
    <xf numFmtId="0" fontId="1" fillId="45" borderId="10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/>
    </xf>
    <xf numFmtId="3" fontId="1" fillId="9" borderId="10" xfId="0" applyNumberFormat="1" applyFont="1" applyFill="1" applyBorder="1" applyAlignment="1">
      <alignment horizontal="center" vertical="center" wrapText="1"/>
    </xf>
    <xf numFmtId="0" fontId="61" fillId="13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/>
    </xf>
    <xf numFmtId="0" fontId="1" fillId="13" borderId="10" xfId="0" applyFont="1" applyFill="1" applyBorder="1" applyAlignment="1">
      <alignment/>
    </xf>
    <xf numFmtId="0" fontId="1" fillId="46" borderId="10" xfId="0" applyFont="1" applyFill="1" applyBorder="1" applyAlignment="1">
      <alignment horizontal="center" vertical="center" wrapText="1"/>
    </xf>
    <xf numFmtId="0" fontId="1" fillId="46" borderId="10" xfId="0" applyFont="1" applyFill="1" applyBorder="1" applyAlignment="1">
      <alignment/>
    </xf>
    <xf numFmtId="0" fontId="5" fillId="47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62" fillId="9" borderId="10" xfId="0" applyFont="1" applyFill="1" applyBorder="1" applyAlignment="1">
      <alignment horizontal="center" vertical="center" wrapText="1"/>
    </xf>
    <xf numFmtId="0" fontId="63" fillId="38" borderId="10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4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 vertical="center"/>
    </xf>
    <xf numFmtId="0" fontId="64" fillId="9" borderId="10" xfId="0" applyFont="1" applyFill="1" applyBorder="1" applyAlignment="1">
      <alignment horizontal="center" vertical="center" wrapText="1"/>
    </xf>
    <xf numFmtId="0" fontId="64" fillId="13" borderId="10" xfId="0" applyFont="1" applyFill="1" applyBorder="1" applyAlignment="1">
      <alignment horizontal="center" vertical="center" wrapText="1"/>
    </xf>
    <xf numFmtId="0" fontId="1" fillId="47" borderId="10" xfId="0" applyFont="1" applyFill="1" applyBorder="1" applyAlignment="1">
      <alignment/>
    </xf>
    <xf numFmtId="0" fontId="4" fillId="47" borderId="10" xfId="0" applyFont="1" applyFill="1" applyBorder="1" applyAlignment="1">
      <alignment horizontal="center" vertical="center" wrapText="1"/>
    </xf>
    <xf numFmtId="0" fontId="5" fillId="47" borderId="1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63" fillId="1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0" fontId="3" fillId="38" borderId="0" xfId="0" applyFont="1" applyFill="1" applyAlignment="1">
      <alignment/>
    </xf>
    <xf numFmtId="0" fontId="3" fillId="39" borderId="11" xfId="0" applyFont="1" applyFill="1" applyBorder="1" applyAlignment="1">
      <alignment vertical="top" wrapText="1"/>
    </xf>
    <xf numFmtId="0" fontId="3" fillId="39" borderId="11" xfId="0" applyFont="1" applyFill="1" applyBorder="1" applyAlignment="1">
      <alignment horizontal="left" vertical="top" wrapText="1"/>
    </xf>
    <xf numFmtId="0" fontId="1" fillId="39" borderId="13" xfId="0" applyFont="1" applyFill="1" applyBorder="1" applyAlignment="1">
      <alignment/>
    </xf>
    <xf numFmtId="0" fontId="64" fillId="38" borderId="10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3" fontId="1" fillId="16" borderId="10" xfId="0" applyNumberFormat="1" applyFont="1" applyFill="1" applyBorder="1" applyAlignment="1">
      <alignment horizontal="center" vertical="center" wrapText="1"/>
    </xf>
    <xf numFmtId="0" fontId="64" fillId="16" borderId="10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wrapText="1"/>
    </xf>
    <xf numFmtId="0" fontId="1" fillId="16" borderId="10" xfId="0" applyFont="1" applyFill="1" applyBorder="1" applyAlignment="1">
      <alignment/>
    </xf>
    <xf numFmtId="0" fontId="63" fillId="16" borderId="10" xfId="0" applyFont="1" applyFill="1" applyBorder="1" applyAlignment="1">
      <alignment horizontal="center" vertical="center"/>
    </xf>
    <xf numFmtId="0" fontId="63" fillId="16" borderId="10" xfId="0" applyFont="1" applyFill="1" applyBorder="1" applyAlignment="1">
      <alignment horizontal="center" vertical="center" wrapText="1"/>
    </xf>
    <xf numFmtId="0" fontId="62" fillId="16" borderId="10" xfId="0" applyFont="1" applyFill="1" applyBorder="1" applyAlignment="1">
      <alignment/>
    </xf>
    <xf numFmtId="0" fontId="1" fillId="16" borderId="10" xfId="0" applyFont="1" applyFill="1" applyBorder="1" applyAlignment="1">
      <alignment horizontal="center"/>
    </xf>
    <xf numFmtId="0" fontId="1" fillId="16" borderId="11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 wrapText="1"/>
    </xf>
    <xf numFmtId="0" fontId="62" fillId="13" borderId="10" xfId="0" applyFont="1" applyFill="1" applyBorder="1" applyAlignment="1">
      <alignment horizontal="center" vertical="center" wrapText="1"/>
    </xf>
    <xf numFmtId="0" fontId="62" fillId="13" borderId="10" xfId="0" applyFont="1" applyFill="1" applyBorder="1" applyAlignment="1">
      <alignment/>
    </xf>
    <xf numFmtId="0" fontId="1" fillId="13" borderId="11" xfId="0" applyFont="1" applyFill="1" applyBorder="1" applyAlignment="1">
      <alignment horizontal="center" vertical="center" wrapText="1"/>
    </xf>
    <xf numFmtId="0" fontId="64" fillId="8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/>
    </xf>
    <xf numFmtId="0" fontId="1" fillId="48" borderId="10" xfId="0" applyFont="1" applyFill="1" applyBorder="1" applyAlignment="1">
      <alignment/>
    </xf>
    <xf numFmtId="0" fontId="1" fillId="49" borderId="10" xfId="0" applyFont="1" applyFill="1" applyBorder="1" applyAlignment="1">
      <alignment/>
    </xf>
    <xf numFmtId="0" fontId="1" fillId="49" borderId="10" xfId="0" applyFont="1" applyFill="1" applyBorder="1" applyAlignment="1">
      <alignment horizontal="center" vertical="center" wrapText="1"/>
    </xf>
    <xf numFmtId="0" fontId="1" fillId="48" borderId="10" xfId="0" applyFont="1" applyFill="1" applyBorder="1" applyAlignment="1">
      <alignment horizontal="center" vertical="center" wrapText="1"/>
    </xf>
    <xf numFmtId="0" fontId="61" fillId="8" borderId="10" xfId="0" applyFont="1" applyFill="1" applyBorder="1" applyAlignment="1">
      <alignment horizontal="center" vertical="center" wrapText="1"/>
    </xf>
    <xf numFmtId="0" fontId="62" fillId="8" borderId="10" xfId="0" applyFont="1" applyFill="1" applyBorder="1" applyAlignment="1">
      <alignment horizontal="center" vertical="center" wrapText="1"/>
    </xf>
    <xf numFmtId="0" fontId="63" fillId="8" borderId="10" xfId="0" applyFont="1" applyFill="1" applyBorder="1" applyAlignment="1">
      <alignment horizontal="center" vertical="center" wrapText="1"/>
    </xf>
    <xf numFmtId="0" fontId="62" fillId="8" borderId="10" xfId="0" applyFont="1" applyFill="1" applyBorder="1" applyAlignment="1">
      <alignment/>
    </xf>
    <xf numFmtId="0" fontId="1" fillId="8" borderId="11" xfId="0" applyFont="1" applyFill="1" applyBorder="1" applyAlignment="1">
      <alignment horizontal="center" vertical="center" wrapText="1"/>
    </xf>
    <xf numFmtId="0" fontId="63" fillId="9" borderId="10" xfId="0" applyFont="1" applyFill="1" applyBorder="1" applyAlignment="1">
      <alignment horizontal="center" vertical="center" wrapText="1"/>
    </xf>
    <xf numFmtId="0" fontId="62" fillId="9" borderId="10" xfId="0" applyFont="1" applyFill="1" applyBorder="1" applyAlignment="1">
      <alignment/>
    </xf>
    <xf numFmtId="0" fontId="55" fillId="33" borderId="0" xfId="51" applyFill="1" applyAlignment="1">
      <alignment/>
    </xf>
    <xf numFmtId="0" fontId="3" fillId="38" borderId="10" xfId="0" applyFont="1" applyFill="1" applyBorder="1" applyAlignment="1">
      <alignment horizontal="center" textRotation="90"/>
    </xf>
    <xf numFmtId="0" fontId="5" fillId="50" borderId="10" xfId="0" applyFont="1" applyFill="1" applyBorder="1" applyAlignment="1">
      <alignment/>
    </xf>
    <xf numFmtId="0" fontId="1" fillId="50" borderId="10" xfId="0" applyFont="1" applyFill="1" applyBorder="1" applyAlignment="1">
      <alignment/>
    </xf>
    <xf numFmtId="0" fontId="4" fillId="50" borderId="10" xfId="0" applyFont="1" applyFill="1" applyBorder="1" applyAlignment="1">
      <alignment/>
    </xf>
    <xf numFmtId="0" fontId="5" fillId="50" borderId="10" xfId="0" applyFont="1" applyFill="1" applyBorder="1" applyAlignment="1">
      <alignment horizontal="center" vertical="center" wrapText="1"/>
    </xf>
    <xf numFmtId="0" fontId="4" fillId="50" borderId="10" xfId="0" applyFont="1" applyFill="1" applyBorder="1" applyAlignment="1">
      <alignment horizontal="center" vertical="center" wrapText="1"/>
    </xf>
    <xf numFmtId="0" fontId="62" fillId="38" borderId="10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textRotation="90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35" fillId="33" borderId="10" xfId="51" applyFont="1" applyFill="1" applyBorder="1" applyAlignment="1">
      <alignment horizontal="center" vertical="center"/>
    </xf>
    <xf numFmtId="0" fontId="35" fillId="33" borderId="11" xfId="51" applyFont="1" applyFill="1" applyBorder="1" applyAlignment="1">
      <alignment horizontal="center" vertical="center"/>
    </xf>
    <xf numFmtId="0" fontId="35" fillId="33" borderId="11" xfId="51" applyFont="1" applyFill="1" applyBorder="1" applyAlignment="1">
      <alignment horizontal="center" vertical="center" wrapText="1"/>
    </xf>
    <xf numFmtId="0" fontId="35" fillId="38" borderId="11" xfId="5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wrapText="1"/>
    </xf>
    <xf numFmtId="3" fontId="1" fillId="38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 textRotation="90"/>
    </xf>
    <xf numFmtId="0" fontId="1" fillId="39" borderId="13" xfId="0" applyFont="1" applyFill="1" applyBorder="1" applyAlignment="1">
      <alignment horizontal="center"/>
    </xf>
    <xf numFmtId="0" fontId="1" fillId="51" borderId="13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52" borderId="10" xfId="0" applyFont="1" applyFill="1" applyBorder="1" applyAlignment="1">
      <alignment/>
    </xf>
    <xf numFmtId="0" fontId="65" fillId="33" borderId="10" xfId="0" applyFont="1" applyFill="1" applyBorder="1" applyAlignment="1">
      <alignment/>
    </xf>
    <xf numFmtId="0" fontId="55" fillId="33" borderId="10" xfId="51" applyFill="1" applyBorder="1" applyAlignment="1">
      <alignment/>
    </xf>
    <xf numFmtId="0" fontId="1" fillId="53" borderId="13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5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55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wrapText="1"/>
    </xf>
    <xf numFmtId="0" fontId="1" fillId="56" borderId="13" xfId="0" applyFont="1" applyFill="1" applyBorder="1" applyAlignment="1">
      <alignment horizontal="center" vertical="center"/>
    </xf>
    <xf numFmtId="0" fontId="1" fillId="57" borderId="10" xfId="0" applyFont="1" applyFill="1" applyBorder="1" applyAlignment="1">
      <alignment/>
    </xf>
    <xf numFmtId="3" fontId="1" fillId="16" borderId="10" xfId="0" applyNumberFormat="1" applyFont="1" applyFill="1" applyBorder="1" applyAlignment="1">
      <alignment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wrapText="1"/>
    </xf>
    <xf numFmtId="0" fontId="61" fillId="46" borderId="10" xfId="0" applyFont="1" applyFill="1" applyBorder="1" applyAlignment="1">
      <alignment/>
    </xf>
    <xf numFmtId="0" fontId="1" fillId="54" borderId="13" xfId="0" applyFont="1" applyFill="1" applyBorder="1" applyAlignment="1">
      <alignment horizontal="center"/>
    </xf>
    <xf numFmtId="0" fontId="35" fillId="33" borderId="12" xfId="51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/>
    </xf>
    <xf numFmtId="0" fontId="1" fillId="53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35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3" fillId="58" borderId="10" xfId="0" applyFont="1" applyFill="1" applyBorder="1" applyAlignment="1">
      <alignment horizontal="center" vertical="top" wrapText="1"/>
    </xf>
    <xf numFmtId="0" fontId="3" fillId="58" borderId="10" xfId="0" applyFont="1" applyFill="1" applyBorder="1" applyAlignment="1">
      <alignment vertical="top" wrapText="1"/>
    </xf>
    <xf numFmtId="0" fontId="3" fillId="58" borderId="10" xfId="0" applyFont="1" applyFill="1" applyBorder="1" applyAlignment="1">
      <alignment wrapText="1"/>
    </xf>
    <xf numFmtId="0" fontId="3" fillId="58" borderId="10" xfId="0" applyFont="1" applyFill="1" applyBorder="1" applyAlignment="1">
      <alignment horizontal="left" wrapText="1"/>
    </xf>
    <xf numFmtId="0" fontId="1" fillId="58" borderId="13" xfId="0" applyFont="1" applyFill="1" applyBorder="1" applyAlignment="1">
      <alignment horizontal="center" vertical="center" wrapText="1"/>
    </xf>
    <xf numFmtId="0" fontId="3" fillId="58" borderId="10" xfId="0" applyFont="1" applyFill="1" applyBorder="1" applyAlignment="1">
      <alignment horizontal="left" vertical="center" wrapText="1"/>
    </xf>
    <xf numFmtId="0" fontId="3" fillId="58" borderId="10" xfId="0" applyFont="1" applyFill="1" applyBorder="1" applyAlignment="1">
      <alignment horizontal="left" vertical="top" wrapText="1"/>
    </xf>
    <xf numFmtId="0" fontId="3" fillId="58" borderId="10" xfId="0" applyFont="1" applyFill="1" applyBorder="1" applyAlignment="1">
      <alignment/>
    </xf>
    <xf numFmtId="0" fontId="3" fillId="58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wrapText="1"/>
    </xf>
    <xf numFmtId="0" fontId="3" fillId="37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2" fillId="39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wrapText="1"/>
    </xf>
    <xf numFmtId="0" fontId="3" fillId="39" borderId="10" xfId="0" applyFont="1" applyFill="1" applyBorder="1" applyAlignment="1">
      <alignment horizontal="left" wrapText="1"/>
    </xf>
    <xf numFmtId="0" fontId="3" fillId="39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6" fillId="58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58" borderId="0" xfId="0" applyFont="1" applyFill="1" applyAlignment="1">
      <alignment/>
    </xf>
    <xf numFmtId="0" fontId="3" fillId="55" borderId="10" xfId="0" applyFont="1" applyFill="1" applyBorder="1" applyAlignment="1">
      <alignment wrapText="1"/>
    </xf>
    <xf numFmtId="0" fontId="3" fillId="55" borderId="10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center" vertical="center"/>
    </xf>
    <xf numFmtId="0" fontId="6" fillId="35" borderId="0" xfId="0" applyFont="1" applyFill="1" applyAlignment="1">
      <alignment/>
    </xf>
    <xf numFmtId="0" fontId="6" fillId="35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0" fontId="1" fillId="58" borderId="13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10" fillId="34" borderId="0" xfId="0" applyFont="1" applyFill="1" applyAlignment="1">
      <alignment/>
    </xf>
    <xf numFmtId="0" fontId="3" fillId="38" borderId="10" xfId="0" applyFont="1" applyFill="1" applyBorder="1" applyAlignment="1">
      <alignment/>
    </xf>
    <xf numFmtId="0" fontId="1" fillId="38" borderId="13" xfId="0" applyFont="1" applyFill="1" applyBorder="1" applyAlignment="1">
      <alignment/>
    </xf>
    <xf numFmtId="0" fontId="3" fillId="18" borderId="10" xfId="0" applyFont="1" applyFill="1" applyBorder="1" applyAlignment="1">
      <alignment vertical="top" wrapText="1"/>
    </xf>
    <xf numFmtId="0" fontId="66" fillId="18" borderId="10" xfId="51" applyFont="1" applyFill="1" applyBorder="1" applyAlignment="1">
      <alignment vertical="top" wrapText="1"/>
    </xf>
    <xf numFmtId="0" fontId="6" fillId="19" borderId="0" xfId="0" applyFont="1" applyFill="1" applyAlignment="1">
      <alignment/>
    </xf>
    <xf numFmtId="0" fontId="38" fillId="34" borderId="0" xfId="51" applyFont="1" applyFill="1" applyAlignment="1">
      <alignment/>
    </xf>
    <xf numFmtId="0" fontId="3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vertical="top" wrapText="1"/>
    </xf>
    <xf numFmtId="0" fontId="3" fillId="37" borderId="10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center" wrapText="1"/>
    </xf>
    <xf numFmtId="0" fontId="66" fillId="0" borderId="10" xfId="5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55" fillId="0" borderId="0" xfId="51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3" fillId="58" borderId="0" xfId="0" applyFont="1" applyFill="1" applyAlignment="1">
      <alignment/>
    </xf>
    <xf numFmtId="0" fontId="3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66" fillId="33" borderId="10" xfId="51" applyFont="1" applyFill="1" applyBorder="1" applyAlignment="1">
      <alignment horizontal="left" vertical="top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vertical="center" wrapText="1"/>
    </xf>
    <xf numFmtId="0" fontId="6" fillId="37" borderId="0" xfId="0" applyFont="1" applyFill="1" applyAlignment="1">
      <alignment/>
    </xf>
    <xf numFmtId="0" fontId="10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8" fillId="37" borderId="0" xfId="0" applyFont="1" applyFill="1" applyAlignment="1">
      <alignment/>
    </xf>
    <xf numFmtId="0" fontId="9" fillId="37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38" fillId="33" borderId="0" xfId="51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textRotation="90"/>
    </xf>
    <xf numFmtId="0" fontId="6" fillId="0" borderId="0" xfId="0" applyFont="1" applyFill="1" applyAlignment="1">
      <alignment/>
    </xf>
    <xf numFmtId="0" fontId="1" fillId="56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66" fillId="0" borderId="10" xfId="51" applyFont="1" applyFill="1" applyBorder="1" applyAlignment="1">
      <alignment vertical="top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center" vertical="center" wrapText="1"/>
    </xf>
    <xf numFmtId="3" fontId="1" fillId="16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  <xf numFmtId="0" fontId="1" fillId="34" borderId="10" xfId="0" applyFont="1" applyFill="1" applyBorder="1" applyAlignment="1">
      <alignment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/>
    </xf>
    <xf numFmtId="0" fontId="3" fillId="9" borderId="10" xfId="0" applyFont="1" applyFill="1" applyBorder="1" applyAlignment="1">
      <alignment horizontal="left" vertical="center" wrapText="1"/>
    </xf>
    <xf numFmtId="0" fontId="63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0" fontId="1" fillId="56" borderId="13" xfId="0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 vertical="center"/>
    </xf>
    <xf numFmtId="0" fontId="1" fillId="15" borderId="13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/>
    </xf>
    <xf numFmtId="0" fontId="1" fillId="15" borderId="13" xfId="0" applyFont="1" applyFill="1" applyBorder="1" applyAlignment="1">
      <alignment horizontal="center"/>
    </xf>
    <xf numFmtId="0" fontId="1" fillId="15" borderId="13" xfId="0" applyFont="1" applyFill="1" applyBorder="1" applyAlignment="1">
      <alignment/>
    </xf>
    <xf numFmtId="0" fontId="1" fillId="15" borderId="13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top" wrapText="1"/>
    </xf>
    <xf numFmtId="0" fontId="1" fillId="9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wrapText="1"/>
    </xf>
    <xf numFmtId="0" fontId="3" fillId="9" borderId="10" xfId="0" applyFont="1" applyFill="1" applyBorder="1" applyAlignment="1">
      <alignment vertical="top" wrapText="1"/>
    </xf>
    <xf numFmtId="0" fontId="3" fillId="9" borderId="10" xfId="0" applyFont="1" applyFill="1" applyBorder="1" applyAlignment="1">
      <alignment horizontal="left" vertical="top" wrapText="1"/>
    </xf>
    <xf numFmtId="0" fontId="1" fillId="8" borderId="13" xfId="0" applyFont="1" applyFill="1" applyBorder="1" applyAlignment="1">
      <alignment/>
    </xf>
    <xf numFmtId="0" fontId="1" fillId="9" borderId="13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 textRotation="90"/>
    </xf>
    <xf numFmtId="0" fontId="1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 textRotation="90"/>
    </xf>
    <xf numFmtId="0" fontId="1" fillId="47" borderId="10" xfId="0" applyFont="1" applyFill="1" applyBorder="1" applyAlignment="1">
      <alignment horizontal="center" vertical="center" wrapText="1"/>
    </xf>
    <xf numFmtId="0" fontId="1" fillId="59" borderId="10" xfId="0" applyFont="1" applyFill="1" applyBorder="1" applyAlignment="1">
      <alignment horizontal="center" vertical="center" wrapText="1"/>
    </xf>
    <xf numFmtId="0" fontId="35" fillId="16" borderId="11" xfId="51" applyFont="1" applyFill="1" applyBorder="1" applyAlignment="1">
      <alignment horizontal="center" vertical="center"/>
    </xf>
    <xf numFmtId="0" fontId="35" fillId="16" borderId="11" xfId="51" applyFont="1" applyFill="1" applyBorder="1" applyAlignment="1">
      <alignment horizontal="center" vertical="center" wrapText="1"/>
    </xf>
    <xf numFmtId="0" fontId="35" fillId="8" borderId="11" xfId="51" applyFont="1" applyFill="1" applyBorder="1" applyAlignment="1">
      <alignment horizontal="center" vertical="center" wrapText="1"/>
    </xf>
    <xf numFmtId="0" fontId="35" fillId="13" borderId="11" xfId="51" applyFont="1" applyFill="1" applyBorder="1" applyAlignment="1">
      <alignment horizontal="center" vertical="center" wrapText="1"/>
    </xf>
    <xf numFmtId="0" fontId="35" fillId="9" borderId="11" xfId="51" applyFont="1" applyFill="1" applyBorder="1" applyAlignment="1">
      <alignment horizontal="center" vertical="center" wrapText="1"/>
    </xf>
    <xf numFmtId="0" fontId="66" fillId="34" borderId="10" xfId="5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 textRotation="90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35" fillId="0" borderId="12" xfId="5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66" fillId="34" borderId="10" xfId="51" applyFont="1" applyFill="1" applyBorder="1" applyAlignment="1">
      <alignment horizontal="left" vertical="top" wrapText="1"/>
    </xf>
    <xf numFmtId="0" fontId="35" fillId="34" borderId="10" xfId="5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/>
    </xf>
    <xf numFmtId="0" fontId="3" fillId="35" borderId="10" xfId="0" applyFont="1" applyFill="1" applyBorder="1" applyAlignment="1">
      <alignment horizontal="left" vertical="top" wrapText="1"/>
    </xf>
    <xf numFmtId="0" fontId="63" fillId="34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63" fillId="35" borderId="10" xfId="0" applyFont="1" applyFill="1" applyBorder="1" applyAlignment="1">
      <alignment horizontal="center" vertical="center" wrapText="1"/>
    </xf>
    <xf numFmtId="0" fontId="1" fillId="58" borderId="12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0" fontId="2" fillId="38" borderId="1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left" vertical="top" wrapText="1"/>
    </xf>
    <xf numFmtId="0" fontId="3" fillId="38" borderId="10" xfId="0" applyFont="1" applyFill="1" applyBorder="1" applyAlignment="1">
      <alignment vertical="top" wrapText="1"/>
    </xf>
    <xf numFmtId="0" fontId="3" fillId="38" borderId="10" xfId="0" applyFont="1" applyFill="1" applyBorder="1" applyAlignment="1">
      <alignment horizontal="center" vertical="top" wrapText="1"/>
    </xf>
    <xf numFmtId="0" fontId="3" fillId="38" borderId="10" xfId="0" applyFont="1" applyFill="1" applyBorder="1" applyAlignment="1">
      <alignment wrapText="1"/>
    </xf>
    <xf numFmtId="0" fontId="63" fillId="15" borderId="10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/>
    </xf>
    <xf numFmtId="0" fontId="6" fillId="35" borderId="0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9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" fillId="10" borderId="13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2" fillId="58" borderId="10" xfId="0" applyFont="1" applyFill="1" applyBorder="1" applyAlignment="1">
      <alignment horizontal="left" vertical="center" wrapText="1"/>
    </xf>
    <xf numFmtId="0" fontId="1" fillId="58" borderId="13" xfId="0" applyFont="1" applyFill="1" applyBorder="1" applyAlignment="1">
      <alignment horizontal="center" vertical="center"/>
    </xf>
    <xf numFmtId="0" fontId="1" fillId="58" borderId="10" xfId="0" applyFont="1" applyFill="1" applyBorder="1" applyAlignment="1">
      <alignment horizontal="center" vertical="center" wrapText="1"/>
    </xf>
    <xf numFmtId="0" fontId="6" fillId="58" borderId="13" xfId="0" applyFont="1" applyFill="1" applyBorder="1" applyAlignment="1">
      <alignment horizontal="center" vertical="center" wrapText="1"/>
    </xf>
    <xf numFmtId="0" fontId="1" fillId="58" borderId="13" xfId="0" applyFont="1" applyFill="1" applyBorder="1" applyAlignment="1">
      <alignment/>
    </xf>
    <xf numFmtId="0" fontId="1" fillId="60" borderId="10" xfId="0" applyFont="1" applyFill="1" applyBorder="1" applyAlignment="1">
      <alignment horizontal="center" vertical="center" wrapText="1"/>
    </xf>
    <xf numFmtId="0" fontId="1" fillId="61" borderId="10" xfId="0" applyFont="1" applyFill="1" applyBorder="1" applyAlignment="1">
      <alignment horizontal="center" vertical="center" wrapText="1"/>
    </xf>
    <xf numFmtId="0" fontId="1" fillId="62" borderId="10" xfId="0" applyFont="1" applyFill="1" applyBorder="1" applyAlignment="1">
      <alignment horizontal="center" vertical="center" wrapText="1"/>
    </xf>
    <xf numFmtId="0" fontId="1" fillId="61" borderId="10" xfId="0" applyFont="1" applyFill="1" applyBorder="1" applyAlignment="1">
      <alignment/>
    </xf>
    <xf numFmtId="0" fontId="1" fillId="60" borderId="10" xfId="0" applyFont="1" applyFill="1" applyBorder="1" applyAlignment="1">
      <alignment/>
    </xf>
    <xf numFmtId="0" fontId="1" fillId="62" borderId="10" xfId="0" applyFont="1" applyFill="1" applyBorder="1" applyAlignment="1">
      <alignment/>
    </xf>
    <xf numFmtId="0" fontId="62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/>
    </xf>
    <xf numFmtId="0" fontId="35" fillId="37" borderId="10" xfId="51" applyFont="1" applyFill="1" applyBorder="1" applyAlignment="1">
      <alignment horizontal="center" vertical="center"/>
    </xf>
    <xf numFmtId="0" fontId="63" fillId="37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68" fillId="37" borderId="12" xfId="0" applyFont="1" applyFill="1" applyBorder="1" applyAlignment="1">
      <alignment horizontal="center" vertical="center" wrapText="1"/>
    </xf>
    <xf numFmtId="0" fontId="68" fillId="37" borderId="11" xfId="0" applyFont="1" applyFill="1" applyBorder="1" applyAlignment="1">
      <alignment/>
    </xf>
    <xf numFmtId="0" fontId="68" fillId="63" borderId="11" xfId="0" applyFont="1" applyFill="1" applyBorder="1" applyAlignment="1">
      <alignment horizontal="center" vertical="center" wrapText="1"/>
    </xf>
    <xf numFmtId="0" fontId="68" fillId="63" borderId="10" xfId="0" applyFont="1" applyFill="1" applyBorder="1" applyAlignment="1">
      <alignment horizontal="center" vertical="center" wrapText="1"/>
    </xf>
    <xf numFmtId="0" fontId="68" fillId="64" borderId="11" xfId="0" applyFont="1" applyFill="1" applyBorder="1" applyAlignment="1">
      <alignment horizontal="center" vertical="center" wrapText="1"/>
    </xf>
    <xf numFmtId="0" fontId="68" fillId="64" borderId="10" xfId="0" applyFont="1" applyFill="1" applyBorder="1" applyAlignment="1">
      <alignment horizontal="center" vertical="center" wrapText="1"/>
    </xf>
    <xf numFmtId="0" fontId="68" fillId="65" borderId="11" xfId="0" applyFont="1" applyFill="1" applyBorder="1" applyAlignment="1">
      <alignment horizontal="center" vertical="center" wrapText="1"/>
    </xf>
    <xf numFmtId="0" fontId="68" fillId="66" borderId="10" xfId="0" applyFont="1" applyFill="1" applyBorder="1" applyAlignment="1">
      <alignment horizontal="center" vertical="center" wrapText="1"/>
    </xf>
    <xf numFmtId="0" fontId="68" fillId="37" borderId="13" xfId="0" applyFont="1" applyFill="1" applyBorder="1" applyAlignment="1">
      <alignment horizontal="center" vertical="center" wrapText="1"/>
    </xf>
    <xf numFmtId="0" fontId="69" fillId="37" borderId="0" xfId="0" applyFont="1" applyFill="1" applyAlignment="1">
      <alignment/>
    </xf>
    <xf numFmtId="0" fontId="13" fillId="37" borderId="13" xfId="0" applyFont="1" applyFill="1" applyBorder="1" applyAlignment="1">
      <alignment/>
    </xf>
    <xf numFmtId="0" fontId="13" fillId="37" borderId="10" xfId="0" applyFont="1" applyFill="1" applyBorder="1" applyAlignment="1">
      <alignment/>
    </xf>
    <xf numFmtId="0" fontId="12" fillId="37" borderId="0" xfId="0" applyFont="1" applyFill="1" applyAlignment="1">
      <alignment/>
    </xf>
    <xf numFmtId="0" fontId="13" fillId="37" borderId="11" xfId="0" applyFont="1" applyFill="1" applyBorder="1" applyAlignment="1">
      <alignment horizontal="center"/>
    </xf>
    <xf numFmtId="0" fontId="13" fillId="37" borderId="11" xfId="0" applyFont="1" applyFill="1" applyBorder="1" applyAlignment="1">
      <alignment horizontal="center" textRotation="90"/>
    </xf>
    <xf numFmtId="0" fontId="13" fillId="37" borderId="10" xfId="0" applyFont="1" applyFill="1" applyBorder="1" applyAlignment="1">
      <alignment horizontal="center"/>
    </xf>
    <xf numFmtId="0" fontId="13" fillId="37" borderId="10" xfId="0" applyFont="1" applyFill="1" applyBorder="1" applyAlignment="1">
      <alignment horizontal="center" textRotation="90"/>
    </xf>
    <xf numFmtId="0" fontId="13" fillId="37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textRotation="90"/>
    </xf>
    <xf numFmtId="0" fontId="3" fillId="33" borderId="13" xfId="0" applyFont="1" applyFill="1" applyBorder="1" applyAlignment="1">
      <alignment horizontal="center" textRotation="90"/>
    </xf>
    <xf numFmtId="0" fontId="1" fillId="33" borderId="10" xfId="0" applyFont="1" applyFill="1" applyBorder="1" applyAlignment="1">
      <alignment horizontal="center" textRotation="90"/>
    </xf>
    <xf numFmtId="0" fontId="13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 textRotation="90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textRotation="90"/>
    </xf>
    <xf numFmtId="0" fontId="13" fillId="33" borderId="13" xfId="0" applyFont="1" applyFill="1" applyBorder="1" applyAlignment="1">
      <alignment horizontal="center" textRotation="90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67" borderId="10" xfId="0" applyFont="1" applyFill="1" applyBorder="1" applyAlignment="1">
      <alignment horizontal="center" vertical="center" wrapText="1"/>
    </xf>
    <xf numFmtId="0" fontId="1" fillId="68" borderId="10" xfId="0" applyFont="1" applyFill="1" applyBorder="1" applyAlignment="1">
      <alignment horizontal="center" vertical="center" wrapText="1"/>
    </xf>
    <xf numFmtId="0" fontId="1" fillId="69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1" fillId="67" borderId="10" xfId="0" applyFont="1" applyFill="1" applyBorder="1" applyAlignment="1">
      <alignment horizontal="center" vertical="center"/>
    </xf>
    <xf numFmtId="0" fontId="1" fillId="70" borderId="10" xfId="0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35" fillId="33" borderId="10" xfId="5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center" wrapText="1"/>
    </xf>
    <xf numFmtId="0" fontId="1" fillId="67" borderId="10" xfId="0" applyFont="1" applyFill="1" applyBorder="1" applyAlignment="1">
      <alignment horizontal="center"/>
    </xf>
    <xf numFmtId="0" fontId="1" fillId="68" borderId="10" xfId="0" applyFont="1" applyFill="1" applyBorder="1" applyAlignment="1">
      <alignment horizontal="center"/>
    </xf>
    <xf numFmtId="0" fontId="1" fillId="70" borderId="10" xfId="0" applyFont="1" applyFill="1" applyBorder="1" applyAlignment="1">
      <alignment horizontal="center"/>
    </xf>
    <xf numFmtId="0" fontId="1" fillId="69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2" fillId="25" borderId="15" xfId="0" applyFont="1" applyFill="1" applyBorder="1" applyAlignment="1">
      <alignment horizontal="center"/>
    </xf>
    <xf numFmtId="0" fontId="2" fillId="25" borderId="16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15" borderId="13" xfId="0" applyFont="1" applyFill="1" applyBorder="1" applyAlignment="1">
      <alignment horizontal="center"/>
    </xf>
    <xf numFmtId="0" fontId="2" fillId="15" borderId="15" xfId="0" applyFont="1" applyFill="1" applyBorder="1" applyAlignment="1">
      <alignment horizontal="center"/>
    </xf>
    <xf numFmtId="0" fontId="2" fillId="15" borderId="1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3" fillId="37" borderId="13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3" fillId="37" borderId="13" xfId="0" applyFont="1" applyFill="1" applyBorder="1" applyAlignment="1">
      <alignment/>
    </xf>
    <xf numFmtId="0" fontId="15" fillId="0" borderId="16" xfId="0" applyFont="1" applyBorder="1" applyAlignment="1">
      <alignment/>
    </xf>
    <xf numFmtId="0" fontId="68" fillId="37" borderId="13" xfId="0" applyFont="1" applyFill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3" fillId="37" borderId="13" xfId="0" applyFont="1" applyFill="1" applyBorder="1" applyAlignment="1">
      <alignment wrapText="1"/>
    </xf>
    <xf numFmtId="0" fontId="15" fillId="0" borderId="16" xfId="0" applyFont="1" applyBorder="1" applyAlignment="1">
      <alignment wrapText="1"/>
    </xf>
    <xf numFmtId="0" fontId="3" fillId="0" borderId="13" xfId="0" applyFont="1" applyFill="1" applyBorder="1" applyAlignment="1">
      <alignment/>
    </xf>
    <xf numFmtId="0" fontId="0" fillId="0" borderId="16" xfId="0" applyBorder="1" applyAlignment="1">
      <alignment/>
    </xf>
    <xf numFmtId="0" fontId="1" fillId="33" borderId="13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textRotation="90"/>
    </xf>
    <xf numFmtId="0" fontId="1" fillId="33" borderId="0" xfId="0" applyFont="1" applyFill="1" applyAlignment="1">
      <alignment horizontal="right"/>
    </xf>
    <xf numFmtId="0" fontId="15" fillId="33" borderId="0" xfId="0" applyFont="1" applyFill="1" applyAlignment="1">
      <alignment horizontal="right"/>
    </xf>
    <xf numFmtId="0" fontId="2" fillId="33" borderId="18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wrapText="1"/>
    </xf>
    <xf numFmtId="0" fontId="15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textRotation="90" wrapText="1"/>
    </xf>
    <xf numFmtId="0" fontId="0" fillId="33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3" fillId="33" borderId="13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67" borderId="11" xfId="0" applyFont="1" applyFill="1" applyBorder="1" applyAlignment="1">
      <alignment horizontal="center" vertical="center" wrapText="1"/>
    </xf>
    <xf numFmtId="0" fontId="13" fillId="67" borderId="10" xfId="0" applyFont="1" applyFill="1" applyBorder="1" applyAlignment="1">
      <alignment horizontal="center" vertical="center" wrapText="1"/>
    </xf>
    <xf numFmtId="0" fontId="13" fillId="68" borderId="11" xfId="0" applyFont="1" applyFill="1" applyBorder="1" applyAlignment="1">
      <alignment horizontal="center" vertical="center" wrapText="1"/>
    </xf>
    <xf numFmtId="0" fontId="13" fillId="68" borderId="10" xfId="0" applyFont="1" applyFill="1" applyBorder="1" applyAlignment="1">
      <alignment horizontal="center" vertical="center" wrapText="1"/>
    </xf>
    <xf numFmtId="0" fontId="13" fillId="70" borderId="11" xfId="0" applyFont="1" applyFill="1" applyBorder="1" applyAlignment="1">
      <alignment horizontal="center" vertical="center" wrapText="1"/>
    </xf>
    <xf numFmtId="0" fontId="13" fillId="69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43" fillId="33" borderId="10" xfId="51" applyFont="1" applyFill="1" applyBorder="1" applyAlignment="1">
      <alignment horizontal="center" vertical="top" wrapText="1"/>
    </xf>
    <xf numFmtId="0" fontId="35" fillId="33" borderId="0" xfId="51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127"/>
  <sheetViews>
    <sheetView zoomScale="95" zoomScaleNormal="95" zoomScalePageLayoutView="0" workbookViewId="0" topLeftCell="A78">
      <selection activeCell="I61" sqref="I61"/>
    </sheetView>
  </sheetViews>
  <sheetFormatPr defaultColWidth="8.8515625" defaultRowHeight="12.75"/>
  <cols>
    <col min="1" max="1" width="15.8515625" style="10" customWidth="1"/>
    <col min="2" max="2" width="12.421875" style="11" customWidth="1"/>
    <col min="3" max="3" width="4.421875" style="11" customWidth="1"/>
    <col min="4" max="4" width="5.7109375" style="11" customWidth="1"/>
    <col min="5" max="5" width="5.57421875" style="11" customWidth="1"/>
    <col min="6" max="6" width="4.7109375" style="10" customWidth="1"/>
    <col min="7" max="7" width="4.421875" style="10" customWidth="1"/>
    <col min="8" max="8" width="5.140625" style="10" customWidth="1"/>
    <col min="9" max="9" width="5.00390625" style="10" customWidth="1"/>
    <col min="10" max="10" width="6.8515625" style="10" customWidth="1"/>
    <col min="11" max="11" width="5.140625" style="10" customWidth="1"/>
    <col min="12" max="12" width="4.57421875" style="10" customWidth="1"/>
    <col min="13" max="13" width="4.7109375" style="10" customWidth="1"/>
    <col min="14" max="14" width="5.28125" style="10" customWidth="1"/>
    <col min="15" max="15" width="4.28125" style="10" customWidth="1"/>
    <col min="16" max="16" width="4.57421875" style="10" customWidth="1"/>
    <col min="17" max="17" width="5.28125" style="10" customWidth="1"/>
    <col min="18" max="18" width="6.421875" style="10" customWidth="1"/>
    <col min="19" max="19" width="4.7109375" style="10" customWidth="1"/>
    <col min="20" max="20" width="4.57421875" style="10" customWidth="1"/>
    <col min="21" max="21" width="6.140625" style="10" customWidth="1"/>
    <col min="22" max="22" width="5.7109375" style="10" customWidth="1"/>
    <col min="23" max="23" width="5.00390625" style="10" customWidth="1"/>
    <col min="24" max="24" width="3.8515625" style="10" customWidth="1"/>
    <col min="25" max="25" width="6.00390625" style="10" customWidth="1"/>
    <col min="26" max="16384" width="8.8515625" style="10" customWidth="1"/>
  </cols>
  <sheetData>
    <row r="2" spans="1:26" ht="24" customHeight="1">
      <c r="A2" s="8"/>
      <c r="B2" s="9"/>
      <c r="C2" s="9"/>
      <c r="D2" s="9"/>
      <c r="E2" s="434" t="s">
        <v>51</v>
      </c>
      <c r="F2" s="435"/>
      <c r="G2" s="435"/>
      <c r="H2" s="436"/>
      <c r="I2" s="437" t="s">
        <v>52</v>
      </c>
      <c r="J2" s="438"/>
      <c r="K2" s="438"/>
      <c r="L2" s="439"/>
      <c r="M2" s="440" t="s">
        <v>53</v>
      </c>
      <c r="N2" s="441"/>
      <c r="O2" s="441"/>
      <c r="P2" s="442"/>
      <c r="Q2" s="443" t="s">
        <v>83</v>
      </c>
      <c r="R2" s="444"/>
      <c r="S2" s="444"/>
      <c r="T2" s="445"/>
      <c r="U2" s="446" t="s">
        <v>120</v>
      </c>
      <c r="V2" s="447"/>
      <c r="W2" s="447"/>
      <c r="X2" s="448"/>
      <c r="Y2" s="157"/>
      <c r="Z2" s="8"/>
    </row>
    <row r="3" spans="3:26" ht="12.75" hidden="1">
      <c r="C3" s="11" t="s">
        <v>0</v>
      </c>
      <c r="E3" s="12"/>
      <c r="I3" s="13"/>
      <c r="M3" s="14"/>
      <c r="Q3" s="15"/>
      <c r="U3" s="106"/>
      <c r="V3" s="106"/>
      <c r="W3" s="106"/>
      <c r="X3" s="106"/>
      <c r="Z3" s="8"/>
    </row>
    <row r="4" spans="5:26" ht="12.75" hidden="1">
      <c r="E4" s="12"/>
      <c r="I4" s="13"/>
      <c r="M4" s="14"/>
      <c r="Q4" s="15"/>
      <c r="U4" s="106"/>
      <c r="V4" s="106"/>
      <c r="W4" s="106"/>
      <c r="X4" s="106"/>
      <c r="Z4" s="8"/>
    </row>
    <row r="5" spans="5:26" ht="12.75" hidden="1">
      <c r="E5" s="12"/>
      <c r="I5" s="13"/>
      <c r="M5" s="14"/>
      <c r="Q5" s="15"/>
      <c r="U5" s="106"/>
      <c r="V5" s="106"/>
      <c r="W5" s="106"/>
      <c r="X5" s="106"/>
      <c r="Z5" s="8"/>
    </row>
    <row r="6" spans="1:26" ht="116.25" customHeight="1">
      <c r="A6" s="16" t="s">
        <v>3</v>
      </c>
      <c r="B6" s="16" t="s">
        <v>4</v>
      </c>
      <c r="C6" s="17" t="s">
        <v>1</v>
      </c>
      <c r="D6" s="47" t="s">
        <v>2</v>
      </c>
      <c r="E6" s="4" t="s">
        <v>91</v>
      </c>
      <c r="F6" s="18" t="s">
        <v>54</v>
      </c>
      <c r="G6" s="18" t="s">
        <v>1</v>
      </c>
      <c r="H6" s="18" t="s">
        <v>82</v>
      </c>
      <c r="I6" s="5" t="s">
        <v>91</v>
      </c>
      <c r="J6" s="19" t="s">
        <v>54</v>
      </c>
      <c r="K6" s="19" t="s">
        <v>1</v>
      </c>
      <c r="L6" s="19" t="s">
        <v>82</v>
      </c>
      <c r="M6" s="6" t="s">
        <v>91</v>
      </c>
      <c r="N6" s="20" t="s">
        <v>54</v>
      </c>
      <c r="O6" s="20" t="s">
        <v>1</v>
      </c>
      <c r="P6" s="20" t="s">
        <v>82</v>
      </c>
      <c r="Q6" s="7" t="s">
        <v>91</v>
      </c>
      <c r="R6" s="21" t="s">
        <v>54</v>
      </c>
      <c r="S6" s="21" t="s">
        <v>1</v>
      </c>
      <c r="T6" s="21" t="s">
        <v>82</v>
      </c>
      <c r="U6" s="146" t="s">
        <v>91</v>
      </c>
      <c r="V6" s="139" t="s">
        <v>54</v>
      </c>
      <c r="W6" s="139" t="s">
        <v>1</v>
      </c>
      <c r="X6" s="139" t="s">
        <v>82</v>
      </c>
      <c r="Y6" s="158" t="s">
        <v>55</v>
      </c>
      <c r="Z6" s="8" t="s">
        <v>141</v>
      </c>
    </row>
    <row r="7" spans="1:29" ht="33.75" customHeight="1">
      <c r="A7" s="48" t="s">
        <v>98</v>
      </c>
      <c r="B7" s="48"/>
      <c r="C7" s="62">
        <f>SUM(C8:C45)</f>
        <v>137</v>
      </c>
      <c r="D7" s="49"/>
      <c r="E7" s="49"/>
      <c r="F7" s="51">
        <f>SUM(F8:F45)</f>
        <v>661</v>
      </c>
      <c r="G7" s="51">
        <f>SUM(G8:G45)</f>
        <v>63</v>
      </c>
      <c r="H7" s="50"/>
      <c r="I7" s="49"/>
      <c r="J7" s="51">
        <f>SUM(J8:J45)</f>
        <v>462</v>
      </c>
      <c r="K7" s="51">
        <f>SUM(K8:K45)</f>
        <v>37</v>
      </c>
      <c r="L7" s="50"/>
      <c r="M7" s="49"/>
      <c r="N7" s="51">
        <f>SUM(N8:N45)</f>
        <v>281</v>
      </c>
      <c r="O7" s="51">
        <f>SUM(O8:O45)</f>
        <v>25</v>
      </c>
      <c r="P7" s="50"/>
      <c r="Q7" s="49"/>
      <c r="R7" s="51">
        <f>SUM(R8:R45)</f>
        <v>132</v>
      </c>
      <c r="S7" s="51">
        <f>SUM(S8:S45)</f>
        <v>12</v>
      </c>
      <c r="T7" s="50"/>
      <c r="U7" s="50"/>
      <c r="V7" s="50"/>
      <c r="W7" s="50"/>
      <c r="X7" s="50"/>
      <c r="Y7" s="159">
        <f>SUM(Y8:Y45)</f>
        <v>1635</v>
      </c>
      <c r="Z7" s="8"/>
      <c r="AA7" s="207">
        <f>SUM(AA8:AA45)</f>
        <v>1613</v>
      </c>
      <c r="AC7" s="86"/>
    </row>
    <row r="8" spans="1:30" ht="51.75" customHeight="1">
      <c r="A8" s="192" t="s">
        <v>48</v>
      </c>
      <c r="B8" s="28" t="s">
        <v>143</v>
      </c>
      <c r="C8" s="254">
        <f>SUM(G8,O8,K8,S8,W8)</f>
        <v>4</v>
      </c>
      <c r="D8" s="1">
        <f aca="true" t="shared" si="0" ref="D8:D15">SUM(H8,L8,P8,T8,X8)</f>
        <v>24</v>
      </c>
      <c r="E8" s="112">
        <v>72</v>
      </c>
      <c r="F8" s="69">
        <v>12</v>
      </c>
      <c r="G8" s="69">
        <v>1</v>
      </c>
      <c r="H8" s="69">
        <v>2</v>
      </c>
      <c r="I8" s="72"/>
      <c r="J8" s="72"/>
      <c r="K8" s="72"/>
      <c r="L8" s="72"/>
      <c r="M8" s="66">
        <v>216</v>
      </c>
      <c r="N8" s="66">
        <v>10</v>
      </c>
      <c r="O8" s="66">
        <v>1</v>
      </c>
      <c r="P8" s="66">
        <v>6</v>
      </c>
      <c r="Q8" s="68">
        <v>288</v>
      </c>
      <c r="R8" s="68">
        <v>9</v>
      </c>
      <c r="S8" s="68">
        <v>1</v>
      </c>
      <c r="T8" s="68">
        <v>8</v>
      </c>
      <c r="U8" s="23">
        <v>288</v>
      </c>
      <c r="V8" s="23">
        <v>9</v>
      </c>
      <c r="W8" s="23">
        <v>1</v>
      </c>
      <c r="X8" s="23">
        <v>8</v>
      </c>
      <c r="Y8" s="180">
        <f>SUM(F8,J8,N8,R8,V8)</f>
        <v>40</v>
      </c>
      <c r="Z8" s="9" t="s">
        <v>139</v>
      </c>
      <c r="AA8" s="260">
        <v>81</v>
      </c>
      <c r="AC8" s="10">
        <f>SUM(AA8:AA15)</f>
        <v>371</v>
      </c>
      <c r="AD8" s="250"/>
    </row>
    <row r="9" spans="1:27" ht="51.75" customHeight="1">
      <c r="A9" s="192" t="s">
        <v>48</v>
      </c>
      <c r="B9" s="28" t="s">
        <v>144</v>
      </c>
      <c r="C9" s="254">
        <f>SUM(G9,K9,O9,S9,W9)</f>
        <v>4</v>
      </c>
      <c r="D9" s="1">
        <f t="shared" si="0"/>
        <v>24</v>
      </c>
      <c r="E9" s="112">
        <v>144</v>
      </c>
      <c r="F9" s="69">
        <v>12</v>
      </c>
      <c r="G9" s="69">
        <v>1</v>
      </c>
      <c r="H9" s="69">
        <v>4</v>
      </c>
      <c r="I9" s="72">
        <v>144</v>
      </c>
      <c r="J9" s="72"/>
      <c r="K9" s="72"/>
      <c r="L9" s="72"/>
      <c r="M9" s="66">
        <v>216</v>
      </c>
      <c r="N9" s="66">
        <v>16</v>
      </c>
      <c r="O9" s="66">
        <v>2</v>
      </c>
      <c r="P9" s="66">
        <v>12</v>
      </c>
      <c r="Q9" s="68">
        <v>288</v>
      </c>
      <c r="R9" s="68"/>
      <c r="S9" s="68"/>
      <c r="T9" s="68"/>
      <c r="U9" s="23">
        <v>288</v>
      </c>
      <c r="V9" s="23">
        <v>12</v>
      </c>
      <c r="W9" s="23">
        <v>1</v>
      </c>
      <c r="X9" s="23">
        <v>8</v>
      </c>
      <c r="Y9" s="180">
        <f>SUM(F9,J9,N9,R9,V9)</f>
        <v>40</v>
      </c>
      <c r="Z9" s="8" t="s">
        <v>139</v>
      </c>
      <c r="AA9" s="259"/>
    </row>
    <row r="10" spans="1:27" ht="47.25" customHeight="1">
      <c r="A10" s="192" t="s">
        <v>9</v>
      </c>
      <c r="B10" s="28" t="s">
        <v>86</v>
      </c>
      <c r="C10" s="254">
        <f>SUM(G10,K10,O10,S10,W10)</f>
        <v>6</v>
      </c>
      <c r="D10" s="1">
        <f t="shared" si="0"/>
        <v>33</v>
      </c>
      <c r="E10" s="69">
        <v>72</v>
      </c>
      <c r="F10" s="69">
        <v>15</v>
      </c>
      <c r="G10" s="69">
        <v>1</v>
      </c>
      <c r="H10" s="69">
        <v>2</v>
      </c>
      <c r="I10" s="72">
        <v>144</v>
      </c>
      <c r="J10" s="72">
        <v>15</v>
      </c>
      <c r="K10" s="72">
        <v>1</v>
      </c>
      <c r="L10" s="72">
        <v>4</v>
      </c>
      <c r="M10" s="66">
        <v>216</v>
      </c>
      <c r="N10" s="66">
        <v>12</v>
      </c>
      <c r="O10" s="66">
        <v>2</v>
      </c>
      <c r="P10" s="66">
        <v>12</v>
      </c>
      <c r="Q10" s="68">
        <v>216</v>
      </c>
      <c r="R10" s="68">
        <v>15</v>
      </c>
      <c r="S10" s="68">
        <v>1</v>
      </c>
      <c r="T10" s="68">
        <v>6</v>
      </c>
      <c r="U10" s="23">
        <v>324</v>
      </c>
      <c r="V10" s="23">
        <v>12</v>
      </c>
      <c r="W10" s="23">
        <v>1</v>
      </c>
      <c r="X10" s="23">
        <v>9</v>
      </c>
      <c r="Y10" s="180">
        <f aca="true" t="shared" si="1" ref="Y10:Y39">SUM(F10,J10,N10,R10,V10)</f>
        <v>69</v>
      </c>
      <c r="Z10" s="8" t="s">
        <v>140</v>
      </c>
      <c r="AA10" s="257">
        <v>69</v>
      </c>
    </row>
    <row r="11" spans="1:27" ht="49.5" customHeight="1">
      <c r="A11" s="192" t="s">
        <v>63</v>
      </c>
      <c r="B11" s="28" t="s">
        <v>60</v>
      </c>
      <c r="C11" s="254">
        <f>SUM(G11,K11,O11,S11,W11)</f>
        <v>6</v>
      </c>
      <c r="D11" s="1">
        <f t="shared" si="0"/>
        <v>32</v>
      </c>
      <c r="E11" s="69">
        <v>72</v>
      </c>
      <c r="F11" s="69">
        <v>15</v>
      </c>
      <c r="G11" s="69">
        <v>1</v>
      </c>
      <c r="H11" s="69">
        <v>2</v>
      </c>
      <c r="I11" s="72">
        <v>144</v>
      </c>
      <c r="J11" s="72">
        <v>30</v>
      </c>
      <c r="K11" s="72">
        <v>2</v>
      </c>
      <c r="L11" s="72">
        <v>8</v>
      </c>
      <c r="M11" s="66"/>
      <c r="N11" s="66"/>
      <c r="O11" s="66"/>
      <c r="P11" s="66"/>
      <c r="Q11" s="68">
        <v>216</v>
      </c>
      <c r="R11" s="68">
        <v>15</v>
      </c>
      <c r="S11" s="68">
        <v>1</v>
      </c>
      <c r="T11" s="68">
        <v>6</v>
      </c>
      <c r="U11" s="154">
        <v>288</v>
      </c>
      <c r="V11" s="23">
        <v>23</v>
      </c>
      <c r="W11" s="23">
        <v>2</v>
      </c>
      <c r="X11" s="23">
        <v>16</v>
      </c>
      <c r="Y11" s="191">
        <v>83</v>
      </c>
      <c r="Z11" s="219" t="s">
        <v>140</v>
      </c>
      <c r="AA11" s="257">
        <v>90</v>
      </c>
    </row>
    <row r="12" spans="1:27" ht="49.5" customHeight="1">
      <c r="A12" s="192" t="s">
        <v>63</v>
      </c>
      <c r="B12" s="28" t="s">
        <v>168</v>
      </c>
      <c r="C12" s="254">
        <v>1</v>
      </c>
      <c r="D12" s="1">
        <v>4</v>
      </c>
      <c r="E12" s="69">
        <v>144</v>
      </c>
      <c r="F12" s="69">
        <v>12</v>
      </c>
      <c r="G12" s="69">
        <v>1</v>
      </c>
      <c r="H12" s="69">
        <v>4</v>
      </c>
      <c r="I12" s="72"/>
      <c r="J12" s="72"/>
      <c r="K12" s="72"/>
      <c r="L12" s="72"/>
      <c r="M12" s="66"/>
      <c r="N12" s="66"/>
      <c r="O12" s="66"/>
      <c r="P12" s="66"/>
      <c r="Q12" s="68"/>
      <c r="R12" s="68"/>
      <c r="S12" s="68"/>
      <c r="T12" s="68"/>
      <c r="U12" s="154"/>
      <c r="V12" s="23"/>
      <c r="W12" s="23"/>
      <c r="X12" s="23"/>
      <c r="Y12" s="185">
        <v>12</v>
      </c>
      <c r="Z12" s="8" t="s">
        <v>140</v>
      </c>
      <c r="AA12" s="261" t="s">
        <v>180</v>
      </c>
    </row>
    <row r="13" spans="1:27" ht="45.75" customHeight="1">
      <c r="A13" s="192" t="s">
        <v>94</v>
      </c>
      <c r="B13" s="28" t="s">
        <v>95</v>
      </c>
      <c r="C13" s="254">
        <f>SUM(G13,K13,O13,S13,W13)</f>
        <v>5</v>
      </c>
      <c r="D13" s="1">
        <f t="shared" si="0"/>
        <v>26</v>
      </c>
      <c r="E13" s="69">
        <v>144</v>
      </c>
      <c r="F13" s="69">
        <v>13</v>
      </c>
      <c r="G13" s="69">
        <v>1</v>
      </c>
      <c r="H13" s="69">
        <v>4</v>
      </c>
      <c r="I13" s="72">
        <v>144</v>
      </c>
      <c r="J13" s="72">
        <v>11</v>
      </c>
      <c r="K13" s="72">
        <v>1</v>
      </c>
      <c r="L13" s="72">
        <v>4</v>
      </c>
      <c r="M13" s="66"/>
      <c r="N13" s="66"/>
      <c r="O13" s="66"/>
      <c r="P13" s="66"/>
      <c r="Q13" s="68">
        <v>216</v>
      </c>
      <c r="R13" s="68">
        <v>10</v>
      </c>
      <c r="S13" s="68">
        <v>1</v>
      </c>
      <c r="T13" s="68">
        <v>6</v>
      </c>
      <c r="U13" s="23">
        <v>216</v>
      </c>
      <c r="V13" s="23">
        <v>20</v>
      </c>
      <c r="W13" s="23">
        <v>2</v>
      </c>
      <c r="X13" s="23">
        <v>12</v>
      </c>
      <c r="Y13" s="104">
        <f t="shared" si="1"/>
        <v>54</v>
      </c>
      <c r="Z13" s="8" t="s">
        <v>139</v>
      </c>
      <c r="AA13" s="257">
        <v>57</v>
      </c>
    </row>
    <row r="14" spans="1:27" ht="45.75" customHeight="1">
      <c r="A14" s="202" t="s">
        <v>166</v>
      </c>
      <c r="B14" s="234" t="s">
        <v>170</v>
      </c>
      <c r="C14" s="254">
        <v>4</v>
      </c>
      <c r="D14" s="1">
        <v>20</v>
      </c>
      <c r="E14" s="112" t="s">
        <v>107</v>
      </c>
      <c r="F14" s="69">
        <v>48</v>
      </c>
      <c r="G14" s="69">
        <v>4</v>
      </c>
      <c r="H14" s="69">
        <v>20</v>
      </c>
      <c r="I14" s="72"/>
      <c r="J14" s="72"/>
      <c r="K14" s="72"/>
      <c r="L14" s="72"/>
      <c r="M14" s="66"/>
      <c r="N14" s="66"/>
      <c r="O14" s="66"/>
      <c r="P14" s="66"/>
      <c r="Q14" s="68"/>
      <c r="R14" s="68"/>
      <c r="S14" s="68"/>
      <c r="T14" s="68"/>
      <c r="U14" s="23"/>
      <c r="V14" s="23"/>
      <c r="W14" s="23"/>
      <c r="X14" s="23"/>
      <c r="Y14" s="104">
        <f>SUM(F14,J14,N14,R14,V14)</f>
        <v>48</v>
      </c>
      <c r="Z14" s="8" t="s">
        <v>186</v>
      </c>
      <c r="AA14" s="257">
        <v>51</v>
      </c>
    </row>
    <row r="15" spans="1:27" ht="37.5" customHeight="1">
      <c r="A15" s="192" t="s">
        <v>14</v>
      </c>
      <c r="B15" s="28" t="s">
        <v>87</v>
      </c>
      <c r="C15" s="254">
        <f>SUM(G15,K15,O15,S15,W15)</f>
        <v>3</v>
      </c>
      <c r="D15" s="1">
        <f t="shared" si="0"/>
        <v>19</v>
      </c>
      <c r="E15" s="69">
        <v>144</v>
      </c>
      <c r="F15" s="69">
        <v>14</v>
      </c>
      <c r="G15" s="69">
        <v>1</v>
      </c>
      <c r="H15" s="69">
        <v>4</v>
      </c>
      <c r="I15" s="72">
        <v>216</v>
      </c>
      <c r="J15" s="72">
        <v>15</v>
      </c>
      <c r="K15" s="72">
        <v>1</v>
      </c>
      <c r="L15" s="72">
        <v>6</v>
      </c>
      <c r="M15" s="66"/>
      <c r="N15" s="66"/>
      <c r="O15" s="66"/>
      <c r="P15" s="66"/>
      <c r="Q15" s="68"/>
      <c r="R15" s="68"/>
      <c r="S15" s="68"/>
      <c r="T15" s="68"/>
      <c r="U15" s="23">
        <v>324</v>
      </c>
      <c r="V15" s="23">
        <v>10</v>
      </c>
      <c r="W15" s="23">
        <v>1</v>
      </c>
      <c r="X15" s="23">
        <v>9</v>
      </c>
      <c r="Y15" s="104">
        <f>SUM(F15,J15,N15,R15,V15)</f>
        <v>39</v>
      </c>
      <c r="Z15" s="8" t="s">
        <v>186</v>
      </c>
      <c r="AA15" s="257">
        <v>23</v>
      </c>
    </row>
    <row r="16" spans="1:27" ht="37.5" customHeight="1">
      <c r="A16" s="199" t="s">
        <v>164</v>
      </c>
      <c r="B16" s="28" t="s">
        <v>169</v>
      </c>
      <c r="C16" s="254">
        <v>3</v>
      </c>
      <c r="D16" s="1">
        <v>12</v>
      </c>
      <c r="E16" s="69">
        <v>144</v>
      </c>
      <c r="F16" s="69">
        <v>12</v>
      </c>
      <c r="G16" s="69">
        <v>3</v>
      </c>
      <c r="H16" s="69">
        <v>12</v>
      </c>
      <c r="I16" s="72"/>
      <c r="J16" s="72"/>
      <c r="K16" s="72"/>
      <c r="L16" s="72"/>
      <c r="M16" s="66"/>
      <c r="N16" s="66"/>
      <c r="O16" s="66"/>
      <c r="P16" s="66"/>
      <c r="Q16" s="68"/>
      <c r="R16" s="68"/>
      <c r="S16" s="68"/>
      <c r="T16" s="68"/>
      <c r="U16" s="23"/>
      <c r="V16" s="23"/>
      <c r="W16" s="23"/>
      <c r="X16" s="23"/>
      <c r="Y16" s="185">
        <v>12</v>
      </c>
      <c r="Z16" s="8" t="s">
        <v>140</v>
      </c>
      <c r="AA16" s="257">
        <v>19</v>
      </c>
    </row>
    <row r="17" spans="1:28" ht="33" customHeight="1">
      <c r="A17" s="192" t="s">
        <v>30</v>
      </c>
      <c r="B17" s="227" t="s">
        <v>31</v>
      </c>
      <c r="C17" s="254">
        <f>SUM(G17,K17,O17,S17)</f>
        <v>2</v>
      </c>
      <c r="D17" s="1">
        <f>SUM(H17,L17,P17,T17)</f>
        <v>12</v>
      </c>
      <c r="E17" s="69">
        <v>144</v>
      </c>
      <c r="F17" s="113"/>
      <c r="G17" s="113"/>
      <c r="H17" s="113"/>
      <c r="I17" s="91"/>
      <c r="J17" s="91"/>
      <c r="K17" s="91"/>
      <c r="L17" s="91"/>
      <c r="M17" s="125">
        <v>216</v>
      </c>
      <c r="N17" s="125">
        <v>10</v>
      </c>
      <c r="O17" s="125">
        <v>1</v>
      </c>
      <c r="P17" s="125">
        <v>6</v>
      </c>
      <c r="Q17" s="90">
        <v>216</v>
      </c>
      <c r="R17" s="90">
        <v>10</v>
      </c>
      <c r="S17" s="90">
        <v>1</v>
      </c>
      <c r="T17" s="90">
        <v>6</v>
      </c>
      <c r="U17" s="110"/>
      <c r="V17" s="110"/>
      <c r="W17" s="110"/>
      <c r="X17" s="110"/>
      <c r="Y17" s="104">
        <f t="shared" si="1"/>
        <v>20</v>
      </c>
      <c r="Z17" s="8" t="s">
        <v>138</v>
      </c>
      <c r="AA17" s="257">
        <v>31</v>
      </c>
      <c r="AB17" s="22"/>
    </row>
    <row r="18" spans="1:28" ht="47.25" customHeight="1">
      <c r="A18" s="192" t="s">
        <v>17</v>
      </c>
      <c r="B18" s="28" t="s">
        <v>18</v>
      </c>
      <c r="C18" s="254">
        <f>SUM(G18,K18,O18,S18,W18)</f>
        <v>6</v>
      </c>
      <c r="D18" s="63">
        <f>SUM(H18,L18,P18,T18,X18)</f>
        <v>26</v>
      </c>
      <c r="E18" s="69" t="s">
        <v>102</v>
      </c>
      <c r="F18" s="69">
        <v>12</v>
      </c>
      <c r="G18" s="69">
        <v>2</v>
      </c>
      <c r="H18" s="69">
        <v>6</v>
      </c>
      <c r="I18" s="72">
        <v>144</v>
      </c>
      <c r="J18" s="72">
        <v>20</v>
      </c>
      <c r="K18" s="72">
        <v>2</v>
      </c>
      <c r="L18" s="72">
        <v>8</v>
      </c>
      <c r="M18" s="66"/>
      <c r="N18" s="66"/>
      <c r="O18" s="66"/>
      <c r="P18" s="66"/>
      <c r="Q18" s="68">
        <v>216</v>
      </c>
      <c r="R18" s="68">
        <v>10</v>
      </c>
      <c r="S18" s="68">
        <v>1</v>
      </c>
      <c r="T18" s="68">
        <v>6</v>
      </c>
      <c r="U18" s="23">
        <v>216</v>
      </c>
      <c r="V18" s="23">
        <v>10</v>
      </c>
      <c r="W18" s="23">
        <v>1</v>
      </c>
      <c r="X18" s="23">
        <v>6</v>
      </c>
      <c r="Y18" s="87">
        <f t="shared" si="1"/>
        <v>52</v>
      </c>
      <c r="Z18" s="9" t="s">
        <v>140</v>
      </c>
      <c r="AA18" s="257">
        <v>53</v>
      </c>
      <c r="AB18" s="22"/>
    </row>
    <row r="19" spans="1:28" ht="55.5" customHeight="1">
      <c r="A19" s="170" t="s">
        <v>145</v>
      </c>
      <c r="B19" s="170" t="s">
        <v>18</v>
      </c>
      <c r="C19" s="1"/>
      <c r="D19" s="63">
        <v>8</v>
      </c>
      <c r="E19" s="69">
        <v>72</v>
      </c>
      <c r="F19" s="69">
        <v>6</v>
      </c>
      <c r="G19" s="69"/>
      <c r="H19" s="69">
        <v>2</v>
      </c>
      <c r="I19" s="72"/>
      <c r="J19" s="72"/>
      <c r="K19" s="72"/>
      <c r="L19" s="72"/>
      <c r="M19" s="66"/>
      <c r="N19" s="66"/>
      <c r="O19" s="66"/>
      <c r="P19" s="66"/>
      <c r="Q19" s="68"/>
      <c r="R19" s="68"/>
      <c r="S19" s="68"/>
      <c r="T19" s="68"/>
      <c r="U19" s="23"/>
      <c r="V19" s="23"/>
      <c r="W19" s="23"/>
      <c r="X19" s="23"/>
      <c r="Y19" s="104"/>
      <c r="Z19" s="8" t="s">
        <v>140</v>
      </c>
      <c r="AA19" s="206"/>
      <c r="AB19" s="22"/>
    </row>
    <row r="20" spans="1:28" ht="47.25" customHeight="1">
      <c r="A20" s="202" t="s">
        <v>165</v>
      </c>
      <c r="B20" s="227" t="s">
        <v>171</v>
      </c>
      <c r="C20" s="254">
        <v>4</v>
      </c>
      <c r="D20" s="63">
        <v>16</v>
      </c>
      <c r="E20" s="69">
        <v>144</v>
      </c>
      <c r="F20" s="69">
        <v>40</v>
      </c>
      <c r="G20" s="69">
        <v>4</v>
      </c>
      <c r="H20" s="69">
        <v>16</v>
      </c>
      <c r="I20" s="72"/>
      <c r="J20" s="72"/>
      <c r="K20" s="72"/>
      <c r="L20" s="72"/>
      <c r="M20" s="66"/>
      <c r="N20" s="66"/>
      <c r="O20" s="66"/>
      <c r="P20" s="66"/>
      <c r="Q20" s="68"/>
      <c r="R20" s="68"/>
      <c r="S20" s="68"/>
      <c r="T20" s="68"/>
      <c r="U20" s="23"/>
      <c r="V20" s="23"/>
      <c r="W20" s="23"/>
      <c r="X20" s="23"/>
      <c r="Y20" s="186">
        <f>SUM(F20,J20,N20,R20,V20)</f>
        <v>40</v>
      </c>
      <c r="Z20" s="8" t="s">
        <v>187</v>
      </c>
      <c r="AA20" s="257">
        <v>47</v>
      </c>
      <c r="AB20" s="22"/>
    </row>
    <row r="21" spans="1:27" ht="36.75" customHeight="1">
      <c r="A21" s="193" t="s">
        <v>10</v>
      </c>
      <c r="B21" s="31" t="s">
        <v>11</v>
      </c>
      <c r="C21" s="2">
        <f>SUM(G21,K21,O21,S21,W21)</f>
        <v>6</v>
      </c>
      <c r="D21" s="3">
        <f>SUM(H21,L21,P21,T21,X21)</f>
        <v>34</v>
      </c>
      <c r="E21" s="69">
        <v>72</v>
      </c>
      <c r="F21" s="69">
        <v>20</v>
      </c>
      <c r="G21" s="69">
        <v>2</v>
      </c>
      <c r="H21" s="69">
        <v>6</v>
      </c>
      <c r="I21" s="72">
        <v>144</v>
      </c>
      <c r="J21" s="72">
        <v>15</v>
      </c>
      <c r="K21" s="72">
        <v>1</v>
      </c>
      <c r="L21" s="72">
        <v>4</v>
      </c>
      <c r="M21" s="66">
        <v>216</v>
      </c>
      <c r="N21" s="66">
        <v>14</v>
      </c>
      <c r="O21" s="66">
        <v>1</v>
      </c>
      <c r="P21" s="66">
        <v>6</v>
      </c>
      <c r="Q21" s="68">
        <v>324</v>
      </c>
      <c r="R21" s="68">
        <v>15</v>
      </c>
      <c r="S21" s="68">
        <v>1</v>
      </c>
      <c r="T21" s="68">
        <v>9</v>
      </c>
      <c r="U21" s="23">
        <v>324</v>
      </c>
      <c r="V21" s="23">
        <v>12</v>
      </c>
      <c r="W21" s="23">
        <v>1</v>
      </c>
      <c r="X21" s="23">
        <v>9</v>
      </c>
      <c r="Y21" s="104">
        <f>SUM(F21,J21,N21,R21,V21)</f>
        <v>76</v>
      </c>
      <c r="Z21" s="8" t="s">
        <v>140</v>
      </c>
      <c r="AA21" s="257">
        <v>76</v>
      </c>
    </row>
    <row r="22" spans="1:27" ht="32.25" customHeight="1">
      <c r="A22" s="188" t="s">
        <v>12</v>
      </c>
      <c r="B22" s="155" t="s">
        <v>13</v>
      </c>
      <c r="C22" s="35">
        <f>SUM(G22,K22,O22,S22)</f>
        <v>4</v>
      </c>
      <c r="D22" s="34">
        <f>SUM(H22,L22,P22,T22)</f>
        <v>18</v>
      </c>
      <c r="E22" s="112">
        <v>108</v>
      </c>
      <c r="F22" s="69">
        <v>28</v>
      </c>
      <c r="G22" s="69">
        <v>2</v>
      </c>
      <c r="H22" s="69">
        <v>6</v>
      </c>
      <c r="I22" s="3">
        <v>216</v>
      </c>
      <c r="J22" s="72">
        <v>28</v>
      </c>
      <c r="K22" s="72">
        <v>2</v>
      </c>
      <c r="L22" s="72">
        <v>12</v>
      </c>
      <c r="M22" s="66"/>
      <c r="N22" s="66"/>
      <c r="O22" s="66"/>
      <c r="P22" s="66"/>
      <c r="Q22" s="68"/>
      <c r="R22" s="68"/>
      <c r="S22" s="68"/>
      <c r="T22" s="68"/>
      <c r="U22" s="23"/>
      <c r="V22" s="23"/>
      <c r="W22" s="23"/>
      <c r="X22" s="23"/>
      <c r="Y22" s="104">
        <f t="shared" si="1"/>
        <v>56</v>
      </c>
      <c r="Z22" s="8" t="s">
        <v>140</v>
      </c>
      <c r="AA22" s="257">
        <v>60</v>
      </c>
    </row>
    <row r="23" spans="1:27" ht="56.25" customHeight="1">
      <c r="A23" s="192" t="s">
        <v>26</v>
      </c>
      <c r="B23" s="227" t="s">
        <v>124</v>
      </c>
      <c r="C23" s="256">
        <f>SUM(G23,K23,O23,S23,W23)</f>
        <v>5</v>
      </c>
      <c r="D23" s="1">
        <f>SUM(H23,L23,P23,T23,X23)</f>
        <v>30</v>
      </c>
      <c r="E23" s="69">
        <v>144</v>
      </c>
      <c r="F23" s="69"/>
      <c r="G23" s="69"/>
      <c r="H23" s="69"/>
      <c r="I23" s="72">
        <v>216</v>
      </c>
      <c r="J23" s="72">
        <v>24</v>
      </c>
      <c r="K23" s="72">
        <v>2</v>
      </c>
      <c r="L23" s="72">
        <v>12</v>
      </c>
      <c r="M23" s="66">
        <v>216</v>
      </c>
      <c r="N23" s="66">
        <v>15</v>
      </c>
      <c r="O23" s="66">
        <v>2</v>
      </c>
      <c r="P23" s="66">
        <v>12</v>
      </c>
      <c r="Q23" s="68">
        <v>216</v>
      </c>
      <c r="R23" s="68">
        <v>16</v>
      </c>
      <c r="S23" s="68">
        <v>1</v>
      </c>
      <c r="T23" s="68">
        <v>6</v>
      </c>
      <c r="U23" s="23">
        <v>216</v>
      </c>
      <c r="V23" s="23"/>
      <c r="W23" s="23"/>
      <c r="X23" s="23"/>
      <c r="Y23" s="87">
        <f t="shared" si="1"/>
        <v>55</v>
      </c>
      <c r="Z23" s="8" t="s">
        <v>187</v>
      </c>
      <c r="AA23" s="257">
        <v>55</v>
      </c>
    </row>
    <row r="24" spans="1:27" ht="56.25" customHeight="1">
      <c r="A24" s="97" t="s">
        <v>123</v>
      </c>
      <c r="B24" s="227" t="s">
        <v>125</v>
      </c>
      <c r="C24" s="99"/>
      <c r="D24" s="1">
        <f>SUM(H24,L24,P24,T24,X24)</f>
        <v>0</v>
      </c>
      <c r="E24" s="69"/>
      <c r="F24" s="69"/>
      <c r="G24" s="69"/>
      <c r="H24" s="69"/>
      <c r="I24" s="72"/>
      <c r="J24" s="72"/>
      <c r="K24" s="72"/>
      <c r="L24" s="72"/>
      <c r="M24" s="66"/>
      <c r="N24" s="66"/>
      <c r="O24" s="66"/>
      <c r="P24" s="66"/>
      <c r="Q24" s="68"/>
      <c r="R24" s="68"/>
      <c r="S24" s="68"/>
      <c r="T24" s="68"/>
      <c r="U24" s="23"/>
      <c r="V24" s="23"/>
      <c r="W24" s="23"/>
      <c r="X24" s="23"/>
      <c r="Y24" s="104">
        <f>SUM(F24,J24,N24,R24,V24)</f>
        <v>0</v>
      </c>
      <c r="Z24" s="8" t="s">
        <v>187</v>
      </c>
      <c r="AA24" s="206"/>
    </row>
    <row r="25" spans="1:27" ht="31.5">
      <c r="A25" s="193" t="s">
        <v>90</v>
      </c>
      <c r="B25" s="31" t="s">
        <v>119</v>
      </c>
      <c r="C25" s="254">
        <f aca="true" t="shared" si="2" ref="C25:D27">SUM(G25,K25,O25,S25)</f>
        <v>4</v>
      </c>
      <c r="D25" s="1">
        <f t="shared" si="2"/>
        <v>18</v>
      </c>
      <c r="E25" s="112" t="s">
        <v>108</v>
      </c>
      <c r="F25" s="69">
        <v>25</v>
      </c>
      <c r="G25" s="69">
        <v>2</v>
      </c>
      <c r="H25" s="69">
        <v>6</v>
      </c>
      <c r="I25" s="72">
        <v>216</v>
      </c>
      <c r="J25" s="72">
        <v>12</v>
      </c>
      <c r="K25" s="72">
        <v>1</v>
      </c>
      <c r="L25" s="72">
        <v>6</v>
      </c>
      <c r="M25" s="66">
        <v>216</v>
      </c>
      <c r="N25" s="66">
        <v>12</v>
      </c>
      <c r="O25" s="66">
        <v>1</v>
      </c>
      <c r="P25" s="66">
        <v>6</v>
      </c>
      <c r="Q25" s="68"/>
      <c r="R25" s="68"/>
      <c r="S25" s="68"/>
      <c r="T25" s="68"/>
      <c r="U25" s="23"/>
      <c r="V25" s="23"/>
      <c r="W25" s="23"/>
      <c r="X25" s="23"/>
      <c r="Y25" s="104">
        <f t="shared" si="1"/>
        <v>49</v>
      </c>
      <c r="Z25" s="183" t="s">
        <v>140</v>
      </c>
      <c r="AA25" s="257">
        <v>46</v>
      </c>
    </row>
    <row r="26" spans="1:27" ht="39.75">
      <c r="A26" s="189" t="s">
        <v>49</v>
      </c>
      <c r="B26" s="229" t="s">
        <v>69</v>
      </c>
      <c r="C26" s="255">
        <f t="shared" si="2"/>
        <v>7</v>
      </c>
      <c r="D26" s="34">
        <f t="shared" si="2"/>
        <v>32</v>
      </c>
      <c r="E26" s="73">
        <v>144</v>
      </c>
      <c r="F26" s="2">
        <v>32</v>
      </c>
      <c r="G26" s="69">
        <v>2</v>
      </c>
      <c r="H26" s="69">
        <v>8</v>
      </c>
      <c r="I26" s="72">
        <v>144</v>
      </c>
      <c r="J26" s="2">
        <v>48</v>
      </c>
      <c r="K26" s="72">
        <v>3</v>
      </c>
      <c r="L26" s="72">
        <v>12</v>
      </c>
      <c r="M26" s="71">
        <v>216</v>
      </c>
      <c r="N26" s="2">
        <v>32</v>
      </c>
      <c r="O26" s="71">
        <v>2</v>
      </c>
      <c r="P26" s="71">
        <v>12</v>
      </c>
      <c r="Q26" s="68"/>
      <c r="R26" s="68"/>
      <c r="S26" s="68"/>
      <c r="T26" s="68"/>
      <c r="U26" s="23"/>
      <c r="V26" s="23"/>
      <c r="W26" s="23"/>
      <c r="X26" s="23"/>
      <c r="Y26" s="89">
        <f t="shared" si="1"/>
        <v>112</v>
      </c>
      <c r="Z26" s="8" t="s">
        <v>186</v>
      </c>
      <c r="AA26" s="257">
        <v>112</v>
      </c>
    </row>
    <row r="27" spans="1:27" ht="54" customHeight="1">
      <c r="A27" s="193" t="s">
        <v>15</v>
      </c>
      <c r="B27" s="31" t="s">
        <v>16</v>
      </c>
      <c r="C27" s="254">
        <f t="shared" si="2"/>
        <v>3</v>
      </c>
      <c r="D27" s="1">
        <f t="shared" si="2"/>
        <v>16</v>
      </c>
      <c r="E27" s="69">
        <v>144</v>
      </c>
      <c r="F27" s="69">
        <v>15</v>
      </c>
      <c r="G27" s="69">
        <v>1</v>
      </c>
      <c r="H27" s="69">
        <v>4</v>
      </c>
      <c r="I27" s="72">
        <v>216</v>
      </c>
      <c r="J27" s="72">
        <v>11</v>
      </c>
      <c r="K27" s="72">
        <v>1</v>
      </c>
      <c r="L27" s="72">
        <v>6</v>
      </c>
      <c r="M27" s="66">
        <v>216</v>
      </c>
      <c r="N27" s="66">
        <v>10</v>
      </c>
      <c r="O27" s="66">
        <v>1</v>
      </c>
      <c r="P27" s="66">
        <v>6</v>
      </c>
      <c r="Q27" s="68"/>
      <c r="R27" s="68"/>
      <c r="S27" s="68"/>
      <c r="T27" s="68"/>
      <c r="U27" s="23"/>
      <c r="V27" s="23"/>
      <c r="W27" s="23"/>
      <c r="X27" s="23"/>
      <c r="Y27" s="104">
        <f t="shared" si="1"/>
        <v>36</v>
      </c>
      <c r="Z27" s="8" t="s">
        <v>140</v>
      </c>
      <c r="AA27" s="257">
        <v>37</v>
      </c>
    </row>
    <row r="28" spans="1:31" ht="36" customHeight="1">
      <c r="A28" s="194" t="s">
        <v>88</v>
      </c>
      <c r="B28" s="24" t="s">
        <v>19</v>
      </c>
      <c r="C28" s="198">
        <f>SUM(G28,K28,O28)</f>
        <v>5</v>
      </c>
      <c r="D28" s="36">
        <f>SUM(H28,L28,P28,T28)</f>
        <v>18</v>
      </c>
      <c r="E28" s="114" t="s">
        <v>111</v>
      </c>
      <c r="F28" s="115">
        <v>28</v>
      </c>
      <c r="G28" s="115">
        <v>2</v>
      </c>
      <c r="H28" s="115">
        <v>6</v>
      </c>
      <c r="I28" s="77">
        <v>144</v>
      </c>
      <c r="J28" s="77">
        <v>20</v>
      </c>
      <c r="K28" s="77">
        <v>2</v>
      </c>
      <c r="L28" s="77">
        <v>8</v>
      </c>
      <c r="M28" s="126">
        <v>144</v>
      </c>
      <c r="N28" s="126">
        <v>10</v>
      </c>
      <c r="O28" s="126">
        <v>1</v>
      </c>
      <c r="P28" s="126">
        <v>4</v>
      </c>
      <c r="Q28" s="76"/>
      <c r="R28" s="76"/>
      <c r="S28" s="76"/>
      <c r="T28" s="76"/>
      <c r="U28" s="64"/>
      <c r="V28" s="64"/>
      <c r="W28" s="64"/>
      <c r="X28" s="64"/>
      <c r="Y28" s="101">
        <f t="shared" si="1"/>
        <v>58</v>
      </c>
      <c r="Z28" s="183" t="s">
        <v>140</v>
      </c>
      <c r="AA28" s="257">
        <v>42</v>
      </c>
      <c r="AB28" s="206" t="s">
        <v>181</v>
      </c>
      <c r="AD28" s="15">
        <f>SUM(AA28:AA45)</f>
        <v>706</v>
      </c>
      <c r="AE28" s="250">
        <f>SUM(Y28:Y45)</f>
        <v>742</v>
      </c>
    </row>
    <row r="29" spans="1:28" ht="31.5" customHeight="1">
      <c r="A29" s="194" t="s">
        <v>89</v>
      </c>
      <c r="B29" s="24" t="s">
        <v>19</v>
      </c>
      <c r="C29" s="198">
        <f aca="true" t="shared" si="3" ref="C29:D38">SUM(G29,K29,O29,S29)</f>
        <v>4</v>
      </c>
      <c r="D29" s="36">
        <f>SUM(H29,L29,P29,T29)</f>
        <v>14</v>
      </c>
      <c r="E29" s="174" t="s">
        <v>150</v>
      </c>
      <c r="F29" s="115">
        <v>30</v>
      </c>
      <c r="G29" s="115">
        <v>2</v>
      </c>
      <c r="H29" s="115">
        <v>6</v>
      </c>
      <c r="I29" s="77">
        <v>144</v>
      </c>
      <c r="J29" s="77">
        <v>15</v>
      </c>
      <c r="K29" s="77">
        <v>1</v>
      </c>
      <c r="L29" s="77">
        <v>4</v>
      </c>
      <c r="M29" s="126">
        <v>144</v>
      </c>
      <c r="N29" s="126">
        <v>10</v>
      </c>
      <c r="O29" s="126">
        <v>1</v>
      </c>
      <c r="P29" s="126">
        <v>4</v>
      </c>
      <c r="Q29" s="76"/>
      <c r="R29" s="76"/>
      <c r="S29" s="76"/>
      <c r="T29" s="76"/>
      <c r="U29" s="64"/>
      <c r="V29" s="64"/>
      <c r="W29" s="64"/>
      <c r="X29" s="64"/>
      <c r="Y29" s="101">
        <f t="shared" si="1"/>
        <v>55</v>
      </c>
      <c r="Z29" s="183" t="s">
        <v>138</v>
      </c>
      <c r="AA29" s="257">
        <v>51</v>
      </c>
      <c r="AB29" s="10" t="s">
        <v>185</v>
      </c>
    </row>
    <row r="30" spans="1:27" ht="27">
      <c r="A30" s="189" t="s">
        <v>117</v>
      </c>
      <c r="B30" s="24" t="s">
        <v>113</v>
      </c>
      <c r="C30" s="198">
        <f t="shared" si="3"/>
        <v>6</v>
      </c>
      <c r="D30" s="33">
        <f>SUM(H30,L30,P30,T30)</f>
        <v>26</v>
      </c>
      <c r="E30" s="115">
        <v>144</v>
      </c>
      <c r="F30" s="115">
        <v>26</v>
      </c>
      <c r="G30" s="115">
        <v>2</v>
      </c>
      <c r="H30" s="115">
        <v>8</v>
      </c>
      <c r="I30" s="77">
        <v>144</v>
      </c>
      <c r="J30" s="77">
        <v>30</v>
      </c>
      <c r="K30" s="77">
        <v>3</v>
      </c>
      <c r="L30" s="77">
        <v>12</v>
      </c>
      <c r="M30" s="126">
        <v>216</v>
      </c>
      <c r="N30" s="126">
        <v>12</v>
      </c>
      <c r="O30" s="126">
        <v>1</v>
      </c>
      <c r="P30" s="126">
        <v>6</v>
      </c>
      <c r="Q30" s="76"/>
      <c r="R30" s="76"/>
      <c r="S30" s="76"/>
      <c r="T30" s="76"/>
      <c r="U30" s="64"/>
      <c r="V30" s="64"/>
      <c r="W30" s="64"/>
      <c r="X30" s="64"/>
      <c r="Y30" s="101">
        <f t="shared" si="1"/>
        <v>68</v>
      </c>
      <c r="Z30" s="8" t="s">
        <v>140</v>
      </c>
      <c r="AA30" s="257">
        <v>80</v>
      </c>
    </row>
    <row r="31" spans="1:27" ht="20.25">
      <c r="A31" s="194" t="s">
        <v>5</v>
      </c>
      <c r="B31" s="24" t="s">
        <v>6</v>
      </c>
      <c r="C31" s="198">
        <f t="shared" si="3"/>
        <v>5</v>
      </c>
      <c r="D31" s="36">
        <f t="shared" si="3"/>
        <v>26</v>
      </c>
      <c r="E31" s="115">
        <v>144</v>
      </c>
      <c r="F31" s="115">
        <v>14</v>
      </c>
      <c r="G31" s="115">
        <v>1</v>
      </c>
      <c r="H31" s="115">
        <v>4</v>
      </c>
      <c r="I31" s="77">
        <v>144</v>
      </c>
      <c r="J31" s="77">
        <v>13</v>
      </c>
      <c r="K31" s="77">
        <v>1</v>
      </c>
      <c r="L31" s="77">
        <v>4</v>
      </c>
      <c r="M31" s="126">
        <v>144</v>
      </c>
      <c r="N31" s="126"/>
      <c r="O31" s="126"/>
      <c r="P31" s="126"/>
      <c r="Q31" s="76">
        <v>216</v>
      </c>
      <c r="R31" s="76">
        <v>21</v>
      </c>
      <c r="S31" s="76">
        <v>3</v>
      </c>
      <c r="T31" s="76">
        <v>18</v>
      </c>
      <c r="U31" s="64"/>
      <c r="V31" s="64"/>
      <c r="W31" s="64"/>
      <c r="X31" s="64"/>
      <c r="Y31" s="101">
        <f t="shared" si="1"/>
        <v>48</v>
      </c>
      <c r="Z31" s="8" t="s">
        <v>140</v>
      </c>
      <c r="AA31" s="257">
        <v>40</v>
      </c>
    </row>
    <row r="32" spans="1:26" ht="26.25">
      <c r="A32" s="196" t="s">
        <v>129</v>
      </c>
      <c r="B32" s="24" t="s">
        <v>6</v>
      </c>
      <c r="C32" s="36"/>
      <c r="D32" s="36">
        <v>4</v>
      </c>
      <c r="E32" s="115">
        <v>144</v>
      </c>
      <c r="F32" s="198">
        <v>1</v>
      </c>
      <c r="G32" s="115"/>
      <c r="H32" s="115">
        <v>4</v>
      </c>
      <c r="I32" s="77"/>
      <c r="J32" s="77"/>
      <c r="K32" s="77"/>
      <c r="L32" s="77"/>
      <c r="M32" s="126"/>
      <c r="N32" s="126"/>
      <c r="O32" s="126"/>
      <c r="P32" s="126"/>
      <c r="Q32" s="76"/>
      <c r="R32" s="76"/>
      <c r="S32" s="76"/>
      <c r="T32" s="76"/>
      <c r="U32" s="64"/>
      <c r="V32" s="64"/>
      <c r="W32" s="64"/>
      <c r="X32" s="64"/>
      <c r="Y32" s="101">
        <v>1</v>
      </c>
      <c r="Z32" s="8" t="s">
        <v>140</v>
      </c>
    </row>
    <row r="33" spans="1:29" ht="27">
      <c r="A33" s="189" t="s">
        <v>118</v>
      </c>
      <c r="B33" s="230" t="s">
        <v>25</v>
      </c>
      <c r="C33" s="198">
        <f>SUM(G33,K33,O33,S33,W33)</f>
        <v>2</v>
      </c>
      <c r="D33" s="36">
        <f>SUM(H33,L33,P33,T33,X33)</f>
        <v>8</v>
      </c>
      <c r="E33" s="115">
        <v>144</v>
      </c>
      <c r="F33" s="115">
        <v>25</v>
      </c>
      <c r="G33" s="115">
        <v>2</v>
      </c>
      <c r="H33" s="115">
        <v>8</v>
      </c>
      <c r="I33" s="77"/>
      <c r="J33" s="77"/>
      <c r="K33" s="77"/>
      <c r="L33" s="77"/>
      <c r="M33" s="126"/>
      <c r="N33" s="126"/>
      <c r="O33" s="126"/>
      <c r="P33" s="126"/>
      <c r="Q33" s="76"/>
      <c r="R33" s="76"/>
      <c r="S33" s="76"/>
      <c r="T33" s="76"/>
      <c r="U33" s="64"/>
      <c r="V33" s="64"/>
      <c r="W33" s="64"/>
      <c r="X33" s="64"/>
      <c r="Y33" s="65">
        <f>SUM(F33,J33,N33,R33,V33)</f>
        <v>25</v>
      </c>
      <c r="Z33" s="8" t="s">
        <v>186</v>
      </c>
      <c r="AA33" s="257">
        <v>45</v>
      </c>
      <c r="AC33" s="10">
        <f>SUM(C34:C45)</f>
        <v>38</v>
      </c>
    </row>
    <row r="34" spans="1:27" ht="20.25">
      <c r="A34" s="194" t="s">
        <v>77</v>
      </c>
      <c r="B34" s="230" t="s">
        <v>25</v>
      </c>
      <c r="C34" s="198">
        <f t="shared" si="3"/>
        <v>5</v>
      </c>
      <c r="D34" s="36">
        <f t="shared" si="3"/>
        <v>20</v>
      </c>
      <c r="E34" s="115">
        <v>144</v>
      </c>
      <c r="F34" s="115">
        <v>15</v>
      </c>
      <c r="G34" s="115">
        <v>1</v>
      </c>
      <c r="H34" s="115">
        <v>4</v>
      </c>
      <c r="I34" s="77">
        <v>144</v>
      </c>
      <c r="J34" s="77">
        <v>48</v>
      </c>
      <c r="K34" s="77">
        <v>4</v>
      </c>
      <c r="L34" s="77">
        <v>16</v>
      </c>
      <c r="M34" s="126">
        <v>216</v>
      </c>
      <c r="N34" s="126"/>
      <c r="O34" s="126"/>
      <c r="P34" s="126"/>
      <c r="Q34" s="76"/>
      <c r="R34" s="76"/>
      <c r="S34" s="76"/>
      <c r="T34" s="76"/>
      <c r="U34" s="64"/>
      <c r="V34" s="64"/>
      <c r="W34" s="64"/>
      <c r="X34" s="64"/>
      <c r="Y34" s="65">
        <f t="shared" si="1"/>
        <v>63</v>
      </c>
      <c r="Z34" s="8" t="s">
        <v>186</v>
      </c>
      <c r="AA34" s="257">
        <v>59</v>
      </c>
    </row>
    <row r="35" spans="1:27" ht="20.25">
      <c r="A35" s="194" t="s">
        <v>92</v>
      </c>
      <c r="B35" s="197" t="s">
        <v>58</v>
      </c>
      <c r="C35" s="198">
        <f t="shared" si="3"/>
        <v>5</v>
      </c>
      <c r="D35" s="36">
        <f t="shared" si="3"/>
        <v>26</v>
      </c>
      <c r="E35" s="115">
        <v>144</v>
      </c>
      <c r="F35" s="115">
        <v>30</v>
      </c>
      <c r="G35" s="115">
        <v>2</v>
      </c>
      <c r="H35" s="115">
        <v>8</v>
      </c>
      <c r="I35" s="77">
        <v>216</v>
      </c>
      <c r="J35" s="77">
        <v>20</v>
      </c>
      <c r="K35" s="77">
        <v>2</v>
      </c>
      <c r="L35" s="77">
        <v>12</v>
      </c>
      <c r="M35" s="126">
        <v>216</v>
      </c>
      <c r="N35" s="126">
        <v>10</v>
      </c>
      <c r="O35" s="126">
        <v>1</v>
      </c>
      <c r="P35" s="126">
        <v>6</v>
      </c>
      <c r="Q35" s="76"/>
      <c r="R35" s="76"/>
      <c r="S35" s="76"/>
      <c r="T35" s="76"/>
      <c r="U35" s="64"/>
      <c r="V35" s="64"/>
      <c r="W35" s="64"/>
      <c r="X35" s="64"/>
      <c r="Y35" s="65">
        <f t="shared" si="1"/>
        <v>60</v>
      </c>
      <c r="Z35" s="8" t="s">
        <v>187</v>
      </c>
      <c r="AA35" s="257">
        <v>60</v>
      </c>
    </row>
    <row r="36" spans="1:27" ht="20.25">
      <c r="A36" s="194" t="s">
        <v>35</v>
      </c>
      <c r="B36" s="24" t="s">
        <v>36</v>
      </c>
      <c r="C36" s="198">
        <f t="shared" si="3"/>
        <v>4</v>
      </c>
      <c r="D36" s="36">
        <f t="shared" si="3"/>
        <v>18</v>
      </c>
      <c r="E36" s="114">
        <v>144</v>
      </c>
      <c r="F36" s="115">
        <v>26</v>
      </c>
      <c r="G36" s="115">
        <v>2</v>
      </c>
      <c r="H36" s="115">
        <v>8</v>
      </c>
      <c r="I36" s="77">
        <v>144</v>
      </c>
      <c r="J36" s="77">
        <v>12</v>
      </c>
      <c r="K36" s="77">
        <v>1</v>
      </c>
      <c r="L36" s="77">
        <v>4</v>
      </c>
      <c r="M36" s="126">
        <v>216</v>
      </c>
      <c r="N36" s="126">
        <v>10</v>
      </c>
      <c r="O36" s="126">
        <v>1</v>
      </c>
      <c r="P36" s="126">
        <v>6</v>
      </c>
      <c r="Q36" s="76"/>
      <c r="R36" s="76"/>
      <c r="S36" s="76"/>
      <c r="T36" s="76"/>
      <c r="U36" s="64"/>
      <c r="V36" s="64"/>
      <c r="W36" s="64"/>
      <c r="X36" s="64"/>
      <c r="Y36" s="101">
        <f t="shared" si="1"/>
        <v>48</v>
      </c>
      <c r="Z36" s="183" t="s">
        <v>139</v>
      </c>
      <c r="AA36" s="258">
        <v>52</v>
      </c>
    </row>
    <row r="37" spans="1:32" ht="20.25">
      <c r="A37" s="194" t="s">
        <v>24</v>
      </c>
      <c r="B37" s="24" t="s">
        <v>39</v>
      </c>
      <c r="C37" s="198">
        <f>SUM(G37,K37,O37,S37,W37)</f>
        <v>4</v>
      </c>
      <c r="D37" s="36">
        <f>SUM(H37,P37,T37,L37)</f>
        <v>20</v>
      </c>
      <c r="E37" s="115">
        <v>144</v>
      </c>
      <c r="F37" s="115">
        <v>12</v>
      </c>
      <c r="G37" s="115">
        <v>1</v>
      </c>
      <c r="H37" s="115">
        <v>4</v>
      </c>
      <c r="I37" s="77">
        <v>144</v>
      </c>
      <c r="J37" s="77">
        <v>11</v>
      </c>
      <c r="K37" s="77">
        <v>1</v>
      </c>
      <c r="L37" s="77">
        <v>4</v>
      </c>
      <c r="M37" s="126">
        <v>216</v>
      </c>
      <c r="N37" s="126">
        <v>21</v>
      </c>
      <c r="O37" s="126">
        <v>1</v>
      </c>
      <c r="P37" s="126">
        <v>6</v>
      </c>
      <c r="Q37" s="76">
        <v>216</v>
      </c>
      <c r="R37" s="76">
        <v>11</v>
      </c>
      <c r="S37" s="76">
        <v>1</v>
      </c>
      <c r="T37" s="76">
        <v>6</v>
      </c>
      <c r="U37" s="64">
        <v>216</v>
      </c>
      <c r="V37" s="64"/>
      <c r="W37" s="64"/>
      <c r="X37" s="64"/>
      <c r="Y37" s="65">
        <f t="shared" si="1"/>
        <v>55</v>
      </c>
      <c r="Z37" s="8" t="s">
        <v>138</v>
      </c>
      <c r="AA37" s="257">
        <v>47</v>
      </c>
      <c r="AF37" s="10">
        <f>SUM(AA31,AA35:AA45)</f>
        <v>429</v>
      </c>
    </row>
    <row r="38" spans="1:27" ht="20.25">
      <c r="A38" s="194" t="s">
        <v>93</v>
      </c>
      <c r="B38" s="24" t="s">
        <v>113</v>
      </c>
      <c r="C38" s="198">
        <f t="shared" si="3"/>
        <v>1</v>
      </c>
      <c r="D38" s="36">
        <f t="shared" si="3"/>
        <v>4</v>
      </c>
      <c r="E38" s="115">
        <v>144</v>
      </c>
      <c r="F38" s="115">
        <v>10</v>
      </c>
      <c r="G38" s="115">
        <v>1</v>
      </c>
      <c r="H38" s="115">
        <v>4</v>
      </c>
      <c r="I38" s="77">
        <v>144</v>
      </c>
      <c r="J38" s="77"/>
      <c r="K38" s="77"/>
      <c r="L38" s="77"/>
      <c r="M38" s="126"/>
      <c r="N38" s="126"/>
      <c r="O38" s="126"/>
      <c r="P38" s="126"/>
      <c r="Q38" s="76"/>
      <c r="R38" s="76"/>
      <c r="S38" s="76"/>
      <c r="T38" s="76"/>
      <c r="U38" s="64"/>
      <c r="V38" s="64"/>
      <c r="W38" s="64"/>
      <c r="X38" s="64"/>
      <c r="Y38" s="65">
        <f t="shared" si="1"/>
        <v>10</v>
      </c>
      <c r="Z38" s="8" t="s">
        <v>140</v>
      </c>
      <c r="AA38" s="257">
        <v>12</v>
      </c>
    </row>
    <row r="39" spans="1:27" ht="27">
      <c r="A39" s="194" t="s">
        <v>115</v>
      </c>
      <c r="B39" s="81" t="s">
        <v>151</v>
      </c>
      <c r="C39" s="198">
        <v>3</v>
      </c>
      <c r="D39" s="36">
        <v>8</v>
      </c>
      <c r="E39" s="115">
        <v>144</v>
      </c>
      <c r="F39" s="115">
        <v>30</v>
      </c>
      <c r="G39" s="115">
        <v>2</v>
      </c>
      <c r="H39" s="115">
        <v>8</v>
      </c>
      <c r="I39" s="77">
        <v>144</v>
      </c>
      <c r="J39" s="46">
        <v>10</v>
      </c>
      <c r="K39" s="77">
        <v>1</v>
      </c>
      <c r="L39" s="77">
        <v>4</v>
      </c>
      <c r="M39" s="126"/>
      <c r="N39" s="126"/>
      <c r="O39" s="126"/>
      <c r="P39" s="126"/>
      <c r="Q39" s="76"/>
      <c r="R39" s="76"/>
      <c r="S39" s="76"/>
      <c r="T39" s="76"/>
      <c r="U39" s="64"/>
      <c r="V39" s="64"/>
      <c r="W39" s="64"/>
      <c r="X39" s="64"/>
      <c r="Y39" s="101">
        <f t="shared" si="1"/>
        <v>40</v>
      </c>
      <c r="Z39" s="8" t="s">
        <v>140</v>
      </c>
      <c r="AA39" s="257">
        <v>22</v>
      </c>
    </row>
    <row r="40" spans="1:27" ht="31.5">
      <c r="A40" s="197" t="s">
        <v>174</v>
      </c>
      <c r="B40" s="81" t="s">
        <v>151</v>
      </c>
      <c r="C40" s="198"/>
      <c r="D40" s="36">
        <v>6</v>
      </c>
      <c r="E40" s="114" t="s">
        <v>175</v>
      </c>
      <c r="F40" s="198">
        <v>2</v>
      </c>
      <c r="G40" s="115">
        <v>6</v>
      </c>
      <c r="H40" s="115"/>
      <c r="I40" s="77"/>
      <c r="J40" s="46"/>
      <c r="K40" s="77"/>
      <c r="L40" s="77"/>
      <c r="M40" s="126"/>
      <c r="N40" s="126"/>
      <c r="O40" s="126"/>
      <c r="P40" s="126"/>
      <c r="Q40" s="76"/>
      <c r="R40" s="76"/>
      <c r="S40" s="76"/>
      <c r="T40" s="76"/>
      <c r="U40" s="64"/>
      <c r="V40" s="64"/>
      <c r="W40" s="64"/>
      <c r="X40" s="64"/>
      <c r="Y40" s="101"/>
      <c r="Z40" s="8" t="s">
        <v>140</v>
      </c>
      <c r="AA40" s="259">
        <v>2</v>
      </c>
    </row>
    <row r="41" spans="1:27" ht="15.75">
      <c r="A41" s="197" t="s">
        <v>122</v>
      </c>
      <c r="B41" s="81" t="s">
        <v>97</v>
      </c>
      <c r="C41" s="198"/>
      <c r="D41" s="36"/>
      <c r="E41" s="114">
        <v>144</v>
      </c>
      <c r="F41" s="198">
        <v>1</v>
      </c>
      <c r="G41" s="115">
        <v>4</v>
      </c>
      <c r="H41" s="115"/>
      <c r="I41" s="77"/>
      <c r="J41" s="46"/>
      <c r="K41" s="77"/>
      <c r="L41" s="77"/>
      <c r="M41" s="126"/>
      <c r="N41" s="126"/>
      <c r="O41" s="126"/>
      <c r="P41" s="126"/>
      <c r="Q41" s="76"/>
      <c r="R41" s="76"/>
      <c r="S41" s="76"/>
      <c r="T41" s="76"/>
      <c r="U41" s="64"/>
      <c r="V41" s="64"/>
      <c r="W41" s="64"/>
      <c r="X41" s="64"/>
      <c r="Y41" s="101"/>
      <c r="Z41" s="8" t="s">
        <v>140</v>
      </c>
      <c r="AA41" s="259">
        <v>1</v>
      </c>
    </row>
    <row r="42" spans="1:27" ht="27">
      <c r="A42" s="189" t="s">
        <v>157</v>
      </c>
      <c r="B42" s="196" t="s">
        <v>96</v>
      </c>
      <c r="C42" s="198">
        <f>SUM(G42,K42,O42,S42,W42)</f>
        <v>5</v>
      </c>
      <c r="D42" s="36">
        <f>SUM(H42,L42,P42)</f>
        <v>20</v>
      </c>
      <c r="E42" s="38">
        <v>144</v>
      </c>
      <c r="F42" s="38">
        <v>15</v>
      </c>
      <c r="G42" s="38">
        <v>1</v>
      </c>
      <c r="H42" s="38">
        <v>4</v>
      </c>
      <c r="I42" s="78">
        <v>144</v>
      </c>
      <c r="J42" s="78">
        <v>15</v>
      </c>
      <c r="K42" s="78">
        <v>1</v>
      </c>
      <c r="L42" s="78">
        <v>4</v>
      </c>
      <c r="M42" s="129">
        <v>144</v>
      </c>
      <c r="N42" s="129">
        <v>40</v>
      </c>
      <c r="O42" s="129">
        <v>3</v>
      </c>
      <c r="P42" s="129">
        <v>12</v>
      </c>
      <c r="Q42" s="76"/>
      <c r="R42" s="76"/>
      <c r="S42" s="76"/>
      <c r="T42" s="76"/>
      <c r="U42" s="64"/>
      <c r="V42" s="64"/>
      <c r="W42" s="64"/>
      <c r="X42" s="64"/>
      <c r="Y42" s="101">
        <f>SUM(F42,J42,N42,R42,V42)</f>
        <v>70</v>
      </c>
      <c r="Z42" s="8" t="s">
        <v>187</v>
      </c>
      <c r="AA42" s="257">
        <v>71</v>
      </c>
    </row>
    <row r="43" spans="1:27" ht="27">
      <c r="A43" s="189" t="s">
        <v>158</v>
      </c>
      <c r="B43" s="81" t="s">
        <v>128</v>
      </c>
      <c r="C43" s="198">
        <v>2</v>
      </c>
      <c r="D43" s="36">
        <f>SUM(H43,L43,P43,T43,X43)</f>
        <v>8</v>
      </c>
      <c r="E43" s="115">
        <v>144</v>
      </c>
      <c r="F43" s="115"/>
      <c r="G43" s="115"/>
      <c r="H43" s="115"/>
      <c r="I43" s="77">
        <v>144</v>
      </c>
      <c r="J43" s="77">
        <v>24</v>
      </c>
      <c r="K43" s="77">
        <v>2</v>
      </c>
      <c r="L43" s="77">
        <v>8</v>
      </c>
      <c r="M43" s="126"/>
      <c r="N43" s="126"/>
      <c r="O43" s="126"/>
      <c r="P43" s="126"/>
      <c r="Q43" s="76"/>
      <c r="R43" s="76"/>
      <c r="S43" s="76"/>
      <c r="T43" s="76"/>
      <c r="U43" s="64"/>
      <c r="V43" s="64"/>
      <c r="W43" s="64"/>
      <c r="X43" s="64"/>
      <c r="Y43" s="101">
        <f>SUM(F43,J43,N43,R43,V43)</f>
        <v>24</v>
      </c>
      <c r="Z43" s="8" t="s">
        <v>140</v>
      </c>
      <c r="AA43" s="257">
        <v>33</v>
      </c>
    </row>
    <row r="44" spans="1:27" ht="15.75">
      <c r="A44" s="200" t="s">
        <v>167</v>
      </c>
      <c r="B44" s="81" t="s">
        <v>160</v>
      </c>
      <c r="C44" s="198">
        <v>2</v>
      </c>
      <c r="D44" s="36">
        <v>12</v>
      </c>
      <c r="E44" s="115">
        <v>216</v>
      </c>
      <c r="F44" s="115">
        <v>20</v>
      </c>
      <c r="G44" s="115">
        <v>2</v>
      </c>
      <c r="H44" s="115">
        <v>12</v>
      </c>
      <c r="I44" s="77"/>
      <c r="J44" s="77"/>
      <c r="K44" s="77"/>
      <c r="L44" s="77"/>
      <c r="M44" s="126"/>
      <c r="N44" s="126"/>
      <c r="O44" s="126"/>
      <c r="P44" s="126"/>
      <c r="Q44" s="76"/>
      <c r="R44" s="76"/>
      <c r="S44" s="76"/>
      <c r="T44" s="76"/>
      <c r="U44" s="64"/>
      <c r="V44" s="64"/>
      <c r="W44" s="64"/>
      <c r="X44" s="64"/>
      <c r="Y44" s="101">
        <v>20</v>
      </c>
      <c r="Z44" s="8" t="s">
        <v>140</v>
      </c>
      <c r="AA44" s="259"/>
    </row>
    <row r="45" spans="1:28" ht="20.25">
      <c r="A45" s="194" t="s">
        <v>116</v>
      </c>
      <c r="B45" s="197" t="s">
        <v>112</v>
      </c>
      <c r="C45" s="198">
        <f>SUM(G45,K45,O45,S45)</f>
        <v>7</v>
      </c>
      <c r="D45" s="36">
        <f>SUM(H45,L45,P45,T45)</f>
        <v>28</v>
      </c>
      <c r="E45" s="115">
        <v>144</v>
      </c>
      <c r="F45" s="115">
        <v>45</v>
      </c>
      <c r="G45" s="115">
        <v>3</v>
      </c>
      <c r="H45" s="115">
        <v>12</v>
      </c>
      <c r="I45" s="77">
        <v>144</v>
      </c>
      <c r="J45" s="77">
        <v>15</v>
      </c>
      <c r="K45" s="77">
        <v>1</v>
      </c>
      <c r="L45" s="77">
        <v>4</v>
      </c>
      <c r="M45" s="126">
        <v>144</v>
      </c>
      <c r="N45" s="126">
        <v>37</v>
      </c>
      <c r="O45" s="126">
        <v>3</v>
      </c>
      <c r="P45" s="126">
        <v>12</v>
      </c>
      <c r="Q45" s="76"/>
      <c r="R45" s="76"/>
      <c r="S45" s="76"/>
      <c r="T45" s="76"/>
      <c r="U45" s="64"/>
      <c r="V45" s="64"/>
      <c r="W45" s="64"/>
      <c r="X45" s="64"/>
      <c r="Y45" s="65">
        <f>SUM(F45,J45,N45,R45,V45)</f>
        <v>97</v>
      </c>
      <c r="Z45" s="8" t="s">
        <v>187</v>
      </c>
      <c r="AA45" s="257">
        <v>89</v>
      </c>
      <c r="AB45" s="10" t="s">
        <v>183</v>
      </c>
    </row>
    <row r="46" spans="1:30" ht="16.5" customHeight="1">
      <c r="A46" s="26" t="s">
        <v>99</v>
      </c>
      <c r="B46" s="26"/>
      <c r="C46" s="109">
        <f>SUM(C47:C57)</f>
        <v>27</v>
      </c>
      <c r="D46" s="25"/>
      <c r="E46" s="25"/>
      <c r="F46" s="25">
        <f>SUM(F47:F57)</f>
        <v>136</v>
      </c>
      <c r="G46" s="25">
        <f>SUM(G47:G57)</f>
        <v>12</v>
      </c>
      <c r="H46" s="25"/>
      <c r="I46" s="25"/>
      <c r="J46" s="25">
        <f>SUM(J47:J57)</f>
        <v>121</v>
      </c>
      <c r="K46" s="25">
        <f>SUM(K47:K57)</f>
        <v>10</v>
      </c>
      <c r="L46" s="25"/>
      <c r="M46" s="25"/>
      <c r="N46" s="25">
        <f>SUM(N47:N57)</f>
        <v>58</v>
      </c>
      <c r="O46" s="25">
        <f>SUM(O47:O57)</f>
        <v>5</v>
      </c>
      <c r="P46" s="25"/>
      <c r="Q46" s="25"/>
      <c r="R46" s="25"/>
      <c r="S46" s="25"/>
      <c r="T46" s="25"/>
      <c r="U46" s="25"/>
      <c r="V46" s="25"/>
      <c r="W46" s="25"/>
      <c r="X46" s="25"/>
      <c r="Y46" s="109">
        <f>SUM(Y47:Y57)</f>
        <v>315</v>
      </c>
      <c r="Z46" s="8"/>
      <c r="AA46" s="207">
        <f>SUM(AA47:AA57)</f>
        <v>315</v>
      </c>
      <c r="AB46" s="11">
        <f>SUM(AB47:AB57)</f>
        <v>315</v>
      </c>
      <c r="AC46" s="11"/>
      <c r="AD46" s="10">
        <f>SUM(AD47:AD50)</f>
        <v>38</v>
      </c>
    </row>
    <row r="47" spans="1:30" ht="33.75" customHeight="1">
      <c r="A47" s="187" t="s">
        <v>146</v>
      </c>
      <c r="B47" s="155" t="s">
        <v>8</v>
      </c>
      <c r="C47" s="89">
        <f aca="true" t="shared" si="4" ref="C47:D52">SUM(G47,K47,O47,S47)</f>
        <v>2</v>
      </c>
      <c r="D47" s="36">
        <f t="shared" si="4"/>
        <v>8</v>
      </c>
      <c r="E47" s="42">
        <v>144</v>
      </c>
      <c r="F47" s="43">
        <v>12</v>
      </c>
      <c r="G47" s="43">
        <v>1</v>
      </c>
      <c r="H47" s="43">
        <v>4</v>
      </c>
      <c r="I47" s="79">
        <v>144</v>
      </c>
      <c r="J47" s="79">
        <v>10</v>
      </c>
      <c r="K47" s="79">
        <v>1</v>
      </c>
      <c r="L47" s="79">
        <v>4</v>
      </c>
      <c r="M47" s="127"/>
      <c r="N47" s="128"/>
      <c r="O47" s="128"/>
      <c r="P47" s="128"/>
      <c r="Q47" s="80"/>
      <c r="R47" s="80"/>
      <c r="S47" s="80"/>
      <c r="T47" s="80"/>
      <c r="U47" s="140"/>
      <c r="V47" s="140"/>
      <c r="W47" s="140"/>
      <c r="X47" s="140"/>
      <c r="Y47" s="172">
        <f aca="true" t="shared" si="5" ref="Y47:Y57">SUM(F47,J47,N47,R47,V47)</f>
        <v>22</v>
      </c>
      <c r="Z47" s="8" t="s">
        <v>140</v>
      </c>
      <c r="AA47" s="27">
        <v>22</v>
      </c>
      <c r="AB47" s="27">
        <v>24</v>
      </c>
      <c r="AC47" s="10">
        <f>SUM(AB47:AB50)</f>
        <v>89</v>
      </c>
      <c r="AD47" s="10">
        <v>5</v>
      </c>
    </row>
    <row r="48" spans="1:30" ht="30" customHeight="1">
      <c r="A48" s="187" t="s">
        <v>149</v>
      </c>
      <c r="B48" s="155" t="s">
        <v>8</v>
      </c>
      <c r="C48" s="89">
        <f t="shared" si="4"/>
        <v>2</v>
      </c>
      <c r="D48" s="36">
        <f t="shared" si="4"/>
        <v>10</v>
      </c>
      <c r="E48" s="42">
        <v>144</v>
      </c>
      <c r="F48" s="43">
        <v>12</v>
      </c>
      <c r="G48" s="43">
        <v>1</v>
      </c>
      <c r="H48" s="43">
        <v>4</v>
      </c>
      <c r="I48" s="173">
        <v>216</v>
      </c>
      <c r="J48" s="79">
        <v>10</v>
      </c>
      <c r="K48" s="79">
        <v>1</v>
      </c>
      <c r="L48" s="79">
        <v>6</v>
      </c>
      <c r="M48" s="127">
        <v>216</v>
      </c>
      <c r="N48" s="128"/>
      <c r="O48" s="128"/>
      <c r="P48" s="128"/>
      <c r="Q48" s="80"/>
      <c r="R48" s="80"/>
      <c r="S48" s="80"/>
      <c r="T48" s="80"/>
      <c r="U48" s="140"/>
      <c r="V48" s="140"/>
      <c r="W48" s="140"/>
      <c r="X48" s="140"/>
      <c r="Y48" s="172">
        <f t="shared" si="5"/>
        <v>22</v>
      </c>
      <c r="Z48" s="8" t="s">
        <v>140</v>
      </c>
      <c r="AA48" s="27">
        <v>20</v>
      </c>
      <c r="AB48" s="27">
        <v>19</v>
      </c>
      <c r="AD48" s="10">
        <v>12</v>
      </c>
    </row>
    <row r="49" spans="1:30" ht="33.75" customHeight="1">
      <c r="A49" s="188" t="s">
        <v>148</v>
      </c>
      <c r="B49" s="30" t="s">
        <v>147</v>
      </c>
      <c r="C49" s="89">
        <f t="shared" si="4"/>
        <v>3</v>
      </c>
      <c r="D49" s="33">
        <f t="shared" si="4"/>
        <v>14</v>
      </c>
      <c r="E49" s="42">
        <v>144</v>
      </c>
      <c r="F49" s="43">
        <v>12</v>
      </c>
      <c r="G49" s="43">
        <v>1</v>
      </c>
      <c r="H49" s="43">
        <v>4</v>
      </c>
      <c r="I49" s="79">
        <v>144</v>
      </c>
      <c r="J49" s="79">
        <v>10</v>
      </c>
      <c r="K49" s="79">
        <v>1</v>
      </c>
      <c r="L49" s="79">
        <v>4</v>
      </c>
      <c r="M49" s="127">
        <v>216</v>
      </c>
      <c r="N49" s="128">
        <v>10</v>
      </c>
      <c r="O49" s="128">
        <v>1</v>
      </c>
      <c r="P49" s="128">
        <v>6</v>
      </c>
      <c r="Q49" s="92"/>
      <c r="R49" s="92"/>
      <c r="S49" s="92"/>
      <c r="T49" s="92"/>
      <c r="U49" s="141"/>
      <c r="V49" s="141"/>
      <c r="W49" s="141"/>
      <c r="X49" s="141"/>
      <c r="Y49" s="172">
        <f t="shared" si="5"/>
        <v>32</v>
      </c>
      <c r="Z49" s="8" t="s">
        <v>140</v>
      </c>
      <c r="AA49" s="27">
        <v>30</v>
      </c>
      <c r="AB49" s="27">
        <v>26</v>
      </c>
      <c r="AD49" s="10">
        <v>11</v>
      </c>
    </row>
    <row r="50" spans="1:30" ht="34.5" customHeight="1">
      <c r="A50" s="188" t="s">
        <v>130</v>
      </c>
      <c r="B50" s="155" t="s">
        <v>7</v>
      </c>
      <c r="C50" s="89">
        <v>2</v>
      </c>
      <c r="D50" s="36">
        <v>4</v>
      </c>
      <c r="E50" s="42">
        <v>144</v>
      </c>
      <c r="F50" s="43">
        <v>10</v>
      </c>
      <c r="G50" s="43">
        <v>1</v>
      </c>
      <c r="H50" s="43">
        <v>4</v>
      </c>
      <c r="I50" s="79">
        <v>144</v>
      </c>
      <c r="J50" s="79">
        <v>10</v>
      </c>
      <c r="K50" s="79">
        <v>1</v>
      </c>
      <c r="L50" s="79">
        <v>4</v>
      </c>
      <c r="M50" s="127"/>
      <c r="N50" s="128"/>
      <c r="O50" s="128"/>
      <c r="P50" s="128"/>
      <c r="Q50" s="92"/>
      <c r="R50" s="92"/>
      <c r="S50" s="92"/>
      <c r="T50" s="92"/>
      <c r="U50" s="141"/>
      <c r="V50" s="141"/>
      <c r="W50" s="141"/>
      <c r="X50" s="141"/>
      <c r="Y50" s="172">
        <f>SUM(F50,J50)</f>
        <v>20</v>
      </c>
      <c r="Z50" s="8" t="s">
        <v>140</v>
      </c>
      <c r="AA50" s="27">
        <v>20</v>
      </c>
      <c r="AB50" s="27">
        <v>20</v>
      </c>
      <c r="AD50" s="10">
        <v>10</v>
      </c>
    </row>
    <row r="51" spans="1:28" ht="25.5">
      <c r="A51" s="188" t="s">
        <v>42</v>
      </c>
      <c r="B51" s="232" t="s">
        <v>76</v>
      </c>
      <c r="C51" s="101">
        <f t="shared" si="4"/>
        <v>2</v>
      </c>
      <c r="D51" s="36">
        <f t="shared" si="4"/>
        <v>12</v>
      </c>
      <c r="E51" s="43">
        <v>144</v>
      </c>
      <c r="F51" s="43"/>
      <c r="G51" s="43"/>
      <c r="H51" s="43"/>
      <c r="I51" s="79">
        <v>216</v>
      </c>
      <c r="J51" s="79">
        <v>26</v>
      </c>
      <c r="K51" s="79">
        <v>2</v>
      </c>
      <c r="L51" s="79">
        <v>12</v>
      </c>
      <c r="M51" s="128">
        <v>216</v>
      </c>
      <c r="N51" s="128"/>
      <c r="O51" s="128"/>
      <c r="P51" s="128"/>
      <c r="Q51" s="80"/>
      <c r="R51" s="80"/>
      <c r="S51" s="80"/>
      <c r="T51" s="80"/>
      <c r="U51" s="140"/>
      <c r="V51" s="140"/>
      <c r="W51" s="140"/>
      <c r="X51" s="140"/>
      <c r="Y51" s="166">
        <v>26</v>
      </c>
      <c r="Z51" s="8" t="s">
        <v>187</v>
      </c>
      <c r="AA51" s="206">
        <v>26</v>
      </c>
      <c r="AB51" s="10">
        <v>26</v>
      </c>
    </row>
    <row r="52" spans="1:28" ht="26.25">
      <c r="A52" s="189" t="s">
        <v>72</v>
      </c>
      <c r="B52" s="81" t="s">
        <v>59</v>
      </c>
      <c r="C52" s="65">
        <f>SUM(G52,K52,O52)</f>
        <v>5</v>
      </c>
      <c r="D52" s="33">
        <f t="shared" si="4"/>
        <v>20</v>
      </c>
      <c r="E52" s="43">
        <v>72</v>
      </c>
      <c r="F52" s="43">
        <v>20</v>
      </c>
      <c r="G52" s="43">
        <v>2</v>
      </c>
      <c r="H52" s="43">
        <v>4</v>
      </c>
      <c r="I52" s="79">
        <v>144</v>
      </c>
      <c r="J52" s="177">
        <v>13</v>
      </c>
      <c r="K52" s="79">
        <v>1</v>
      </c>
      <c r="L52" s="79">
        <v>4</v>
      </c>
      <c r="M52" s="128">
        <v>216</v>
      </c>
      <c r="N52" s="128">
        <v>21</v>
      </c>
      <c r="O52" s="128">
        <v>2</v>
      </c>
      <c r="P52" s="128">
        <v>12</v>
      </c>
      <c r="Q52" s="84"/>
      <c r="R52" s="84"/>
      <c r="S52" s="84"/>
      <c r="T52" s="84"/>
      <c r="U52" s="142"/>
      <c r="V52" s="142"/>
      <c r="W52" s="142"/>
      <c r="X52" s="142"/>
      <c r="Y52" s="178">
        <f t="shared" si="5"/>
        <v>54</v>
      </c>
      <c r="Z52" s="8" t="s">
        <v>140</v>
      </c>
      <c r="AA52" s="27">
        <v>54</v>
      </c>
      <c r="AB52" s="10">
        <v>55</v>
      </c>
    </row>
    <row r="53" spans="1:28" ht="51.75">
      <c r="A53" s="190" t="s">
        <v>163</v>
      </c>
      <c r="B53" s="233" t="s">
        <v>96</v>
      </c>
      <c r="C53" s="87">
        <f>SUM(G53,K53,O53,S53)</f>
        <v>3</v>
      </c>
      <c r="D53" s="36">
        <f>SUM(H53,L53,P53,T53)</f>
        <v>12</v>
      </c>
      <c r="E53" s="38">
        <v>144</v>
      </c>
      <c r="F53" s="94">
        <v>30</v>
      </c>
      <c r="G53" s="94">
        <v>3</v>
      </c>
      <c r="H53" s="94">
        <v>12</v>
      </c>
      <c r="I53" s="78">
        <v>144</v>
      </c>
      <c r="J53" s="78"/>
      <c r="K53" s="78"/>
      <c r="L53" s="78"/>
      <c r="M53" s="129">
        <v>144</v>
      </c>
      <c r="N53" s="129"/>
      <c r="O53" s="129"/>
      <c r="P53" s="129"/>
      <c r="Q53" s="94">
        <v>144</v>
      </c>
      <c r="R53" s="94"/>
      <c r="S53" s="94"/>
      <c r="T53" s="94"/>
      <c r="U53" s="143"/>
      <c r="V53" s="143"/>
      <c r="W53" s="143"/>
      <c r="X53" s="143"/>
      <c r="Y53" s="182">
        <f>SUM(F53,J53,N53,R53,V53)</f>
        <v>30</v>
      </c>
      <c r="Z53" s="8" t="s">
        <v>187</v>
      </c>
      <c r="AA53" s="10">
        <v>32</v>
      </c>
      <c r="AB53" s="10">
        <v>30</v>
      </c>
    </row>
    <row r="54" spans="1:28" ht="26.25">
      <c r="A54" s="201" t="s">
        <v>156</v>
      </c>
      <c r="B54" s="171" t="s">
        <v>159</v>
      </c>
      <c r="C54" s="87">
        <v>3</v>
      </c>
      <c r="D54" s="36">
        <f>SUM(H54,L54,P54,T54)</f>
        <v>18</v>
      </c>
      <c r="E54" s="38">
        <v>216</v>
      </c>
      <c r="F54" s="94">
        <v>39</v>
      </c>
      <c r="G54" s="94">
        <v>3</v>
      </c>
      <c r="H54" s="94">
        <v>18</v>
      </c>
      <c r="I54" s="78"/>
      <c r="J54" s="78"/>
      <c r="K54" s="78"/>
      <c r="L54" s="78"/>
      <c r="M54" s="129"/>
      <c r="N54" s="129"/>
      <c r="O54" s="129"/>
      <c r="P54" s="129"/>
      <c r="Q54" s="94"/>
      <c r="R54" s="94"/>
      <c r="S54" s="94"/>
      <c r="T54" s="94"/>
      <c r="U54" s="143"/>
      <c r="V54" s="143"/>
      <c r="W54" s="143"/>
      <c r="X54" s="143"/>
      <c r="Y54" s="168">
        <f>SUM(F54,J54,N54,R54,V54)</f>
        <v>39</v>
      </c>
      <c r="Z54" s="8" t="s">
        <v>140</v>
      </c>
      <c r="AA54" s="10">
        <v>40</v>
      </c>
      <c r="AB54" s="10">
        <v>44</v>
      </c>
    </row>
    <row r="55" spans="1:28" ht="15.75">
      <c r="A55" s="189" t="s">
        <v>137</v>
      </c>
      <c r="B55" s="153" t="s">
        <v>97</v>
      </c>
      <c r="C55" s="87">
        <v>2</v>
      </c>
      <c r="D55" s="36">
        <f>SUM(H55,L55,P55,T55,X55)</f>
        <v>12</v>
      </c>
      <c r="E55" s="115">
        <v>144</v>
      </c>
      <c r="F55" s="115"/>
      <c r="G55" s="115"/>
      <c r="H55" s="115"/>
      <c r="I55" s="77">
        <v>144</v>
      </c>
      <c r="J55" s="77">
        <v>12</v>
      </c>
      <c r="K55" s="77">
        <v>1</v>
      </c>
      <c r="L55" s="77">
        <v>4</v>
      </c>
      <c r="M55" s="126">
        <v>144</v>
      </c>
      <c r="N55" s="126">
        <v>12</v>
      </c>
      <c r="O55" s="126">
        <v>1</v>
      </c>
      <c r="P55" s="126">
        <v>8</v>
      </c>
      <c r="Q55" s="76"/>
      <c r="R55" s="76"/>
      <c r="S55" s="76"/>
      <c r="T55" s="76"/>
      <c r="U55" s="64"/>
      <c r="V55" s="64"/>
      <c r="W55" s="64"/>
      <c r="X55" s="64"/>
      <c r="Y55" s="65">
        <f>SUM(F55,J55,N55,R55,V55)</f>
        <v>24</v>
      </c>
      <c r="Z55" s="8" t="s">
        <v>140</v>
      </c>
      <c r="AA55" s="206">
        <v>25</v>
      </c>
      <c r="AB55" s="10">
        <v>25</v>
      </c>
    </row>
    <row r="56" spans="1:28" ht="15.75">
      <c r="A56" s="208" t="s">
        <v>137</v>
      </c>
      <c r="B56" s="209" t="s">
        <v>97</v>
      </c>
      <c r="C56" s="87"/>
      <c r="D56" s="36">
        <v>4</v>
      </c>
      <c r="E56" s="115">
        <v>144</v>
      </c>
      <c r="F56" s="115">
        <v>1</v>
      </c>
      <c r="G56" s="115"/>
      <c r="H56" s="115">
        <v>4</v>
      </c>
      <c r="I56" s="77"/>
      <c r="J56" s="77"/>
      <c r="K56" s="77"/>
      <c r="L56" s="77"/>
      <c r="M56" s="126"/>
      <c r="N56" s="126"/>
      <c r="O56" s="126"/>
      <c r="P56" s="126"/>
      <c r="Q56" s="76"/>
      <c r="R56" s="76"/>
      <c r="S56" s="76"/>
      <c r="T56" s="76"/>
      <c r="U56" s="64"/>
      <c r="V56" s="64"/>
      <c r="W56" s="64"/>
      <c r="X56" s="64"/>
      <c r="Y56" s="65">
        <v>1</v>
      </c>
      <c r="Z56" s="8" t="s">
        <v>140</v>
      </c>
      <c r="AA56" s="206">
        <v>1</v>
      </c>
      <c r="AB56" s="10">
        <v>1</v>
      </c>
    </row>
    <row r="57" spans="1:28" ht="25.5">
      <c r="A57" s="188" t="s">
        <v>74</v>
      </c>
      <c r="B57" s="228" t="s">
        <v>62</v>
      </c>
      <c r="C57" s="104">
        <f>SUM(G57,K57,O57,S57)</f>
        <v>3</v>
      </c>
      <c r="D57" s="36">
        <f>SUM(H57,L57,P57,T57)</f>
        <v>12</v>
      </c>
      <c r="E57" s="38"/>
      <c r="F57" s="38"/>
      <c r="G57" s="38"/>
      <c r="H57" s="38"/>
      <c r="I57" s="78">
        <v>144</v>
      </c>
      <c r="J57" s="78">
        <v>30</v>
      </c>
      <c r="K57" s="78">
        <v>2</v>
      </c>
      <c r="L57" s="78">
        <v>8</v>
      </c>
      <c r="M57" s="130">
        <v>144</v>
      </c>
      <c r="N57" s="129">
        <v>15</v>
      </c>
      <c r="O57" s="129">
        <v>1</v>
      </c>
      <c r="P57" s="129">
        <v>4</v>
      </c>
      <c r="Q57" s="93"/>
      <c r="R57" s="93"/>
      <c r="S57" s="93"/>
      <c r="T57" s="93"/>
      <c r="U57" s="144"/>
      <c r="V57" s="144"/>
      <c r="W57" s="144"/>
      <c r="X57" s="144"/>
      <c r="Y57" s="168">
        <f t="shared" si="5"/>
        <v>45</v>
      </c>
      <c r="Z57" s="8" t="s">
        <v>187</v>
      </c>
      <c r="AA57" s="204">
        <v>45</v>
      </c>
      <c r="AB57" s="10">
        <v>45</v>
      </c>
    </row>
    <row r="58" spans="1:30" s="11" customFormat="1" ht="20.25">
      <c r="A58" s="107" t="s">
        <v>100</v>
      </c>
      <c r="B58" s="108"/>
      <c r="C58" s="52">
        <f>SUM(C59:C83)</f>
        <v>97</v>
      </c>
      <c r="D58" s="53"/>
      <c r="E58" s="54"/>
      <c r="F58" s="55">
        <f>SUM(F59:F83)</f>
        <v>793</v>
      </c>
      <c r="G58" s="55">
        <f>SUM(G59:G83)</f>
        <v>55</v>
      </c>
      <c r="H58" s="55"/>
      <c r="I58" s="56"/>
      <c r="J58" s="57">
        <f>SUM(J59:J83)</f>
        <v>204</v>
      </c>
      <c r="K58" s="57">
        <f>SUM(K59:K83)</f>
        <v>16</v>
      </c>
      <c r="L58" s="57"/>
      <c r="M58" s="58"/>
      <c r="N58" s="59">
        <f>SUM(N59:N83)</f>
        <v>151</v>
      </c>
      <c r="O58" s="59">
        <f>SUM(O59:O83)</f>
        <v>11</v>
      </c>
      <c r="P58" s="59"/>
      <c r="Q58" s="60"/>
      <c r="R58" s="61">
        <f>SUM(R59:R83)</f>
        <v>152</v>
      </c>
      <c r="S58" s="61">
        <f>SUM(S59:S83)</f>
        <v>12</v>
      </c>
      <c r="T58" s="61"/>
      <c r="U58" s="61"/>
      <c r="V58" s="61"/>
      <c r="W58" s="61"/>
      <c r="X58" s="61"/>
      <c r="Y58" s="160">
        <f>SUM(Y59:Y83)</f>
        <v>1362</v>
      </c>
      <c r="Z58" s="162"/>
      <c r="AA58" s="205">
        <f>SUM(AA59:AA83)</f>
        <v>1370</v>
      </c>
      <c r="AB58" s="11" t="s">
        <v>182</v>
      </c>
      <c r="AD58" s="11">
        <v>1365</v>
      </c>
    </row>
    <row r="59" spans="1:29" ht="51">
      <c r="A59" s="195" t="s">
        <v>70</v>
      </c>
      <c r="B59" s="100" t="s">
        <v>114</v>
      </c>
      <c r="C59" s="1">
        <f>SUM(G59,K59,O59,S59)</f>
        <v>4</v>
      </c>
      <c r="D59" s="34">
        <f>SUM(H59,L59,P59,T59)</f>
        <v>16</v>
      </c>
      <c r="E59" s="73">
        <v>144</v>
      </c>
      <c r="F59" s="69">
        <v>80</v>
      </c>
      <c r="G59" s="69">
        <v>4</v>
      </c>
      <c r="H59" s="69">
        <v>16</v>
      </c>
      <c r="I59" s="75">
        <v>144</v>
      </c>
      <c r="J59" s="75"/>
      <c r="K59" s="75"/>
      <c r="L59" s="75"/>
      <c r="M59" s="131"/>
      <c r="N59" s="131"/>
      <c r="O59" s="131"/>
      <c r="P59" s="131"/>
      <c r="Q59" s="70"/>
      <c r="R59" s="70"/>
      <c r="S59" s="70"/>
      <c r="T59" s="70"/>
      <c r="U59" s="39"/>
      <c r="V59" s="39"/>
      <c r="W59" s="39"/>
      <c r="X59" s="39"/>
      <c r="Y59" s="104">
        <f aca="true" t="shared" si="6" ref="Y59:Y65">SUM(F59,J59,N59,R59,V59)</f>
        <v>80</v>
      </c>
      <c r="Z59" s="8" t="s">
        <v>140</v>
      </c>
      <c r="AA59" s="204">
        <v>87</v>
      </c>
      <c r="AC59" s="11"/>
    </row>
    <row r="60" spans="1:27" ht="38.25">
      <c r="A60" s="195" t="s">
        <v>103</v>
      </c>
      <c r="B60" s="32" t="s">
        <v>85</v>
      </c>
      <c r="C60" s="156">
        <f>SUM(G60,K60)</f>
        <v>6</v>
      </c>
      <c r="D60" s="44">
        <f>SUM(H60,L60)</f>
        <v>48</v>
      </c>
      <c r="E60" s="73">
        <v>144</v>
      </c>
      <c r="F60" s="69">
        <v>120</v>
      </c>
      <c r="G60" s="69">
        <v>6</v>
      </c>
      <c r="H60" s="69">
        <v>48</v>
      </c>
      <c r="I60" s="72">
        <v>144</v>
      </c>
      <c r="J60" s="72"/>
      <c r="K60" s="72"/>
      <c r="L60" s="72"/>
      <c r="M60" s="66"/>
      <c r="N60" s="66"/>
      <c r="O60" s="66"/>
      <c r="P60" s="66"/>
      <c r="Q60" s="68"/>
      <c r="R60" s="68"/>
      <c r="S60" s="68"/>
      <c r="T60" s="68"/>
      <c r="U60" s="23"/>
      <c r="V60" s="23"/>
      <c r="W60" s="23"/>
      <c r="X60" s="23"/>
      <c r="Y60" s="104">
        <f t="shared" si="6"/>
        <v>120</v>
      </c>
      <c r="Z60" s="8" t="s">
        <v>140</v>
      </c>
      <c r="AA60" s="204">
        <v>117</v>
      </c>
    </row>
    <row r="61" spans="1:27" ht="25.5">
      <c r="A61" s="195" t="s">
        <v>104</v>
      </c>
      <c r="B61" s="32" t="s">
        <v>33</v>
      </c>
      <c r="C61" s="34">
        <f aca="true" t="shared" si="7" ref="C61:D64">SUM(G61,K61,O61,S61)</f>
        <v>6</v>
      </c>
      <c r="D61" s="34">
        <f t="shared" si="7"/>
        <v>24</v>
      </c>
      <c r="E61" s="69">
        <v>144</v>
      </c>
      <c r="F61" s="69">
        <v>60</v>
      </c>
      <c r="G61" s="69">
        <v>6</v>
      </c>
      <c r="H61" s="69">
        <v>24</v>
      </c>
      <c r="I61" s="75"/>
      <c r="J61" s="122"/>
      <c r="K61" s="122"/>
      <c r="L61" s="122"/>
      <c r="M61" s="132"/>
      <c r="N61" s="132"/>
      <c r="O61" s="132"/>
      <c r="P61" s="132"/>
      <c r="Q61" s="82"/>
      <c r="R61" s="82"/>
      <c r="S61" s="82"/>
      <c r="T61" s="82"/>
      <c r="U61" s="145"/>
      <c r="V61" s="145"/>
      <c r="W61" s="145"/>
      <c r="X61" s="145"/>
      <c r="Y61" s="104">
        <v>60</v>
      </c>
      <c r="Z61" s="8" t="s">
        <v>139</v>
      </c>
      <c r="AA61" s="204">
        <v>70</v>
      </c>
    </row>
    <row r="62" spans="1:27" ht="25.5">
      <c r="A62" s="195" t="s">
        <v>105</v>
      </c>
      <c r="B62" s="32" t="s">
        <v>97</v>
      </c>
      <c r="C62" s="34">
        <f t="shared" si="7"/>
        <v>4</v>
      </c>
      <c r="D62" s="34">
        <f t="shared" si="7"/>
        <v>16</v>
      </c>
      <c r="E62" s="73">
        <v>144</v>
      </c>
      <c r="F62" s="69">
        <v>61</v>
      </c>
      <c r="G62" s="69">
        <v>4</v>
      </c>
      <c r="H62" s="69">
        <v>16</v>
      </c>
      <c r="I62" s="96">
        <v>144</v>
      </c>
      <c r="J62" s="96"/>
      <c r="K62" s="96"/>
      <c r="L62" s="96"/>
      <c r="M62" s="131"/>
      <c r="N62" s="132"/>
      <c r="O62" s="132"/>
      <c r="P62" s="132"/>
      <c r="Q62" s="82"/>
      <c r="R62" s="82"/>
      <c r="S62" s="82"/>
      <c r="T62" s="82"/>
      <c r="U62" s="145"/>
      <c r="V62" s="145"/>
      <c r="W62" s="145"/>
      <c r="X62" s="145"/>
      <c r="Y62" s="87">
        <f t="shared" si="6"/>
        <v>61</v>
      </c>
      <c r="Z62" s="184" t="s">
        <v>140</v>
      </c>
      <c r="AA62" s="204">
        <v>64</v>
      </c>
    </row>
    <row r="63" spans="1:27" ht="25.5">
      <c r="A63" s="195" t="s">
        <v>121</v>
      </c>
      <c r="B63" s="32" t="s">
        <v>97</v>
      </c>
      <c r="C63" s="34"/>
      <c r="D63" s="34">
        <f>SUM(H63,L63,P63,T63,X63)</f>
        <v>4</v>
      </c>
      <c r="E63" s="73">
        <v>144</v>
      </c>
      <c r="F63" s="69">
        <v>1</v>
      </c>
      <c r="G63" s="69"/>
      <c r="H63" s="69">
        <v>4</v>
      </c>
      <c r="I63" s="96"/>
      <c r="J63" s="96"/>
      <c r="K63" s="96"/>
      <c r="L63" s="96"/>
      <c r="M63" s="131"/>
      <c r="N63" s="132"/>
      <c r="O63" s="132"/>
      <c r="P63" s="132"/>
      <c r="Q63" s="82"/>
      <c r="R63" s="82"/>
      <c r="S63" s="82"/>
      <c r="T63" s="82"/>
      <c r="U63" s="145"/>
      <c r="V63" s="145"/>
      <c r="W63" s="145"/>
      <c r="X63" s="145"/>
      <c r="Y63" s="104">
        <f t="shared" si="6"/>
        <v>1</v>
      </c>
      <c r="Z63" s="8" t="s">
        <v>140</v>
      </c>
      <c r="AA63" s="204">
        <v>1</v>
      </c>
    </row>
    <row r="64" spans="1:28" ht="25.5">
      <c r="A64" s="195" t="s">
        <v>106</v>
      </c>
      <c r="B64" s="32" t="s">
        <v>40</v>
      </c>
      <c r="C64" s="34">
        <f t="shared" si="7"/>
        <v>6</v>
      </c>
      <c r="D64" s="34">
        <f t="shared" si="7"/>
        <v>24</v>
      </c>
      <c r="E64" s="116">
        <v>144</v>
      </c>
      <c r="F64" s="117">
        <v>78</v>
      </c>
      <c r="G64" s="117">
        <v>6</v>
      </c>
      <c r="H64" s="117">
        <v>24</v>
      </c>
      <c r="I64" s="96">
        <v>144</v>
      </c>
      <c r="J64" s="96"/>
      <c r="K64" s="96"/>
      <c r="L64" s="96"/>
      <c r="M64" s="133"/>
      <c r="N64" s="133"/>
      <c r="O64" s="133"/>
      <c r="P64" s="133"/>
      <c r="Q64" s="136"/>
      <c r="R64" s="136"/>
      <c r="S64" s="136"/>
      <c r="T64" s="136"/>
      <c r="U64" s="83"/>
      <c r="V64" s="83"/>
      <c r="W64" s="83"/>
      <c r="X64" s="83"/>
      <c r="Y64" s="104">
        <f t="shared" si="6"/>
        <v>78</v>
      </c>
      <c r="Z64" s="8" t="s">
        <v>138</v>
      </c>
      <c r="AA64" s="204">
        <v>84</v>
      </c>
      <c r="AB64" s="10">
        <v>90</v>
      </c>
    </row>
    <row r="65" spans="1:27" ht="20.25">
      <c r="A65" s="195" t="s">
        <v>142</v>
      </c>
      <c r="B65" s="32" t="s">
        <v>132</v>
      </c>
      <c r="C65" s="34">
        <v>3</v>
      </c>
      <c r="D65" s="34">
        <f>SUM(H65,L65,P65,T65,X65)</f>
        <v>12</v>
      </c>
      <c r="E65" s="116">
        <v>144</v>
      </c>
      <c r="F65" s="117">
        <v>45</v>
      </c>
      <c r="G65" s="117">
        <v>3</v>
      </c>
      <c r="H65" s="117">
        <v>12</v>
      </c>
      <c r="I65" s="96"/>
      <c r="J65" s="96"/>
      <c r="K65" s="96"/>
      <c r="L65" s="96"/>
      <c r="M65" s="133"/>
      <c r="N65" s="133"/>
      <c r="O65" s="133"/>
      <c r="P65" s="133"/>
      <c r="Q65" s="136"/>
      <c r="R65" s="136"/>
      <c r="S65" s="136"/>
      <c r="T65" s="136"/>
      <c r="U65" s="83"/>
      <c r="V65" s="83"/>
      <c r="W65" s="83"/>
      <c r="X65" s="83"/>
      <c r="Y65" s="87">
        <f t="shared" si="6"/>
        <v>45</v>
      </c>
      <c r="Z65" s="8" t="s">
        <v>140</v>
      </c>
      <c r="AA65" s="211">
        <v>41</v>
      </c>
    </row>
    <row r="66" spans="1:27" ht="25.5">
      <c r="A66" s="188" t="s">
        <v>68</v>
      </c>
      <c r="B66" s="97" t="s">
        <v>61</v>
      </c>
      <c r="C66" s="34">
        <f>SUM(G66,K66,O66,S66)</f>
        <v>3</v>
      </c>
      <c r="D66" s="34">
        <f>SUM(H66,L66,P66,T66)</f>
        <v>12</v>
      </c>
      <c r="E66" s="73">
        <v>144</v>
      </c>
      <c r="F66" s="118">
        <v>36</v>
      </c>
      <c r="G66" s="118">
        <v>3</v>
      </c>
      <c r="H66" s="118">
        <v>12</v>
      </c>
      <c r="I66" s="123"/>
      <c r="J66" s="123"/>
      <c r="K66" s="123"/>
      <c r="L66" s="123"/>
      <c r="M66" s="134"/>
      <c r="N66" s="134"/>
      <c r="O66" s="134"/>
      <c r="P66" s="134"/>
      <c r="Q66" s="137"/>
      <c r="R66" s="137"/>
      <c r="S66" s="137"/>
      <c r="T66" s="137"/>
      <c r="U66" s="45"/>
      <c r="V66" s="45"/>
      <c r="W66" s="45"/>
      <c r="X66" s="45"/>
      <c r="Y66" s="102">
        <f>SUM(F66,J66,N66,R66,V66)</f>
        <v>36</v>
      </c>
      <c r="Z66" s="8" t="s">
        <v>140</v>
      </c>
      <c r="AA66" s="211">
        <v>27</v>
      </c>
    </row>
    <row r="67" spans="1:27" ht="27.75" customHeight="1">
      <c r="A67" s="188" t="s">
        <v>37</v>
      </c>
      <c r="B67" s="29" t="s">
        <v>38</v>
      </c>
      <c r="C67" s="34">
        <v>5</v>
      </c>
      <c r="D67" s="34">
        <f aca="true" t="shared" si="8" ref="D67:D80">SUM(H67,L67,P67,T67)</f>
        <v>24</v>
      </c>
      <c r="E67" s="73">
        <v>144</v>
      </c>
      <c r="F67" s="115">
        <v>24</v>
      </c>
      <c r="G67" s="115">
        <v>2</v>
      </c>
      <c r="H67" s="115">
        <v>8</v>
      </c>
      <c r="I67" s="77">
        <v>144</v>
      </c>
      <c r="J67" s="77">
        <v>11</v>
      </c>
      <c r="K67" s="77">
        <v>1</v>
      </c>
      <c r="L67" s="77">
        <v>4</v>
      </c>
      <c r="M67" s="126">
        <v>216</v>
      </c>
      <c r="N67" s="126">
        <v>10</v>
      </c>
      <c r="O67" s="126">
        <v>1</v>
      </c>
      <c r="P67" s="126">
        <v>6</v>
      </c>
      <c r="Q67" s="76">
        <v>216</v>
      </c>
      <c r="R67" s="76">
        <v>12</v>
      </c>
      <c r="S67" s="76">
        <v>1</v>
      </c>
      <c r="T67" s="76">
        <v>6</v>
      </c>
      <c r="U67" s="64"/>
      <c r="V67" s="64"/>
      <c r="W67" s="64"/>
      <c r="X67" s="64"/>
      <c r="Y67" s="89">
        <f>SUM(F67,J67,N67,R67,V67)</f>
        <v>57</v>
      </c>
      <c r="Z67" s="8" t="s">
        <v>139</v>
      </c>
      <c r="AA67" s="204">
        <v>60</v>
      </c>
    </row>
    <row r="68" spans="1:28" ht="51.75">
      <c r="A68" s="189" t="s">
        <v>127</v>
      </c>
      <c r="B68" s="9" t="s">
        <v>45</v>
      </c>
      <c r="C68" s="34"/>
      <c r="D68" s="34">
        <f>SUM(H68,L68,P68,T68,X68)</f>
        <v>16</v>
      </c>
      <c r="E68" s="73">
        <v>72</v>
      </c>
      <c r="F68" s="118">
        <v>4</v>
      </c>
      <c r="G68" s="118"/>
      <c r="H68" s="118">
        <v>16</v>
      </c>
      <c r="I68" s="123"/>
      <c r="J68" s="123"/>
      <c r="K68" s="123"/>
      <c r="L68" s="123"/>
      <c r="M68" s="134"/>
      <c r="N68" s="134"/>
      <c r="O68" s="134"/>
      <c r="P68" s="134"/>
      <c r="Q68" s="137"/>
      <c r="R68" s="137"/>
      <c r="S68" s="137"/>
      <c r="T68" s="137"/>
      <c r="U68" s="45"/>
      <c r="V68" s="45"/>
      <c r="W68" s="45"/>
      <c r="X68" s="45"/>
      <c r="Y68" s="102">
        <v>4</v>
      </c>
      <c r="Z68" s="8" t="s">
        <v>140</v>
      </c>
      <c r="AA68" s="215"/>
      <c r="AB68" s="106" t="s">
        <v>178</v>
      </c>
    </row>
    <row r="69" spans="1:27" ht="25.5">
      <c r="A69" s="189" t="s">
        <v>79</v>
      </c>
      <c r="B69" s="231" t="s">
        <v>78</v>
      </c>
      <c r="C69" s="34">
        <f aca="true" t="shared" si="9" ref="C69:C80">SUM(G69,K69,O69,S69)</f>
        <v>3</v>
      </c>
      <c r="D69" s="34">
        <f t="shared" si="8"/>
        <v>12</v>
      </c>
      <c r="E69" s="73">
        <v>144</v>
      </c>
      <c r="F69" s="69">
        <v>15</v>
      </c>
      <c r="G69" s="69">
        <v>1</v>
      </c>
      <c r="H69" s="69">
        <v>4</v>
      </c>
      <c r="I69" s="72">
        <v>144</v>
      </c>
      <c r="J69" s="72">
        <v>15</v>
      </c>
      <c r="K69" s="72">
        <v>1</v>
      </c>
      <c r="L69" s="72">
        <v>4</v>
      </c>
      <c r="M69" s="66">
        <v>144</v>
      </c>
      <c r="N69" s="66">
        <v>15</v>
      </c>
      <c r="O69" s="66">
        <v>1</v>
      </c>
      <c r="P69" s="66">
        <v>4</v>
      </c>
      <c r="Q69" s="70"/>
      <c r="R69" s="82"/>
      <c r="S69" s="82"/>
      <c r="T69" s="82"/>
      <c r="U69" s="145"/>
      <c r="V69" s="145"/>
      <c r="W69" s="145"/>
      <c r="X69" s="145"/>
      <c r="Y69" s="102">
        <f>SUM(F69,J69,N69,R69,V69)</f>
        <v>45</v>
      </c>
      <c r="Z69" s="8" t="s">
        <v>187</v>
      </c>
      <c r="AA69" s="210">
        <v>45</v>
      </c>
    </row>
    <row r="70" spans="1:27" ht="30" customHeight="1">
      <c r="A70" s="189" t="s">
        <v>80</v>
      </c>
      <c r="B70" s="100" t="s">
        <v>81</v>
      </c>
      <c r="C70" s="34">
        <f t="shared" si="9"/>
        <v>3</v>
      </c>
      <c r="D70" s="34">
        <f t="shared" si="8"/>
        <v>16</v>
      </c>
      <c r="E70" s="73">
        <v>144</v>
      </c>
      <c r="F70" s="117">
        <v>15</v>
      </c>
      <c r="G70" s="117">
        <v>1</v>
      </c>
      <c r="H70" s="117">
        <v>4</v>
      </c>
      <c r="I70" s="96">
        <v>216</v>
      </c>
      <c r="J70" s="96">
        <v>15</v>
      </c>
      <c r="K70" s="96">
        <v>1</v>
      </c>
      <c r="L70" s="96">
        <v>6</v>
      </c>
      <c r="M70" s="133">
        <v>216</v>
      </c>
      <c r="N70" s="133">
        <v>15</v>
      </c>
      <c r="O70" s="133">
        <v>1</v>
      </c>
      <c r="P70" s="133">
        <v>6</v>
      </c>
      <c r="Q70" s="70"/>
      <c r="R70" s="82"/>
      <c r="S70" s="82"/>
      <c r="T70" s="82"/>
      <c r="U70" s="145"/>
      <c r="V70" s="145"/>
      <c r="W70" s="145"/>
      <c r="X70" s="145"/>
      <c r="Y70" s="102">
        <f>SUM(F70,J70,N70,R70,V70)</f>
        <v>45</v>
      </c>
      <c r="Z70" s="8" t="s">
        <v>140</v>
      </c>
      <c r="AA70" s="210">
        <v>43</v>
      </c>
    </row>
    <row r="71" spans="1:28" ht="15.75">
      <c r="A71" s="200" t="s">
        <v>161</v>
      </c>
      <c r="B71" s="231" t="s">
        <v>162</v>
      </c>
      <c r="C71" s="34">
        <v>2</v>
      </c>
      <c r="D71" s="34">
        <v>10</v>
      </c>
      <c r="E71" s="73">
        <v>144</v>
      </c>
      <c r="F71" s="117">
        <v>15</v>
      </c>
      <c r="G71" s="117">
        <v>1</v>
      </c>
      <c r="H71" s="117">
        <v>4</v>
      </c>
      <c r="I71" s="96">
        <v>216</v>
      </c>
      <c r="J71" s="96">
        <v>15</v>
      </c>
      <c r="K71" s="96">
        <v>1</v>
      </c>
      <c r="L71" s="96">
        <v>6</v>
      </c>
      <c r="M71" s="133"/>
      <c r="N71" s="133"/>
      <c r="O71" s="133"/>
      <c r="P71" s="133"/>
      <c r="Q71" s="70"/>
      <c r="R71" s="82"/>
      <c r="S71" s="82"/>
      <c r="T71" s="82"/>
      <c r="U71" s="145"/>
      <c r="V71" s="145"/>
      <c r="W71" s="145"/>
      <c r="X71" s="145"/>
      <c r="Y71" s="102">
        <f>SUM(F71,J71,N71,R71,V71)</f>
        <v>30</v>
      </c>
      <c r="Z71" s="8" t="s">
        <v>187</v>
      </c>
      <c r="AA71" s="215">
        <v>23</v>
      </c>
      <c r="AB71" s="10" t="s">
        <v>179</v>
      </c>
    </row>
    <row r="72" spans="1:27" ht="25.5">
      <c r="A72" s="189" t="s">
        <v>75</v>
      </c>
      <c r="B72" s="100" t="s">
        <v>65</v>
      </c>
      <c r="C72" s="34">
        <f t="shared" si="9"/>
        <v>3</v>
      </c>
      <c r="D72" s="34">
        <f t="shared" si="8"/>
        <v>12</v>
      </c>
      <c r="E72" s="73">
        <v>144</v>
      </c>
      <c r="F72" s="67">
        <v>36</v>
      </c>
      <c r="G72" s="67">
        <v>3</v>
      </c>
      <c r="H72" s="67">
        <v>12</v>
      </c>
      <c r="I72" s="75"/>
      <c r="J72" s="75"/>
      <c r="K72" s="75"/>
      <c r="L72" s="75"/>
      <c r="M72" s="131"/>
      <c r="N72" s="131"/>
      <c r="O72" s="131"/>
      <c r="P72" s="131"/>
      <c r="Q72" s="70"/>
      <c r="R72" s="82"/>
      <c r="S72" s="82"/>
      <c r="T72" s="82"/>
      <c r="U72" s="145"/>
      <c r="V72" s="145"/>
      <c r="W72" s="145"/>
      <c r="X72" s="145"/>
      <c r="Y72" s="102">
        <f>SUM(F72,J72,N72,R72,V72)</f>
        <v>36</v>
      </c>
      <c r="Z72" s="8" t="s">
        <v>140</v>
      </c>
      <c r="AA72" s="210">
        <v>39</v>
      </c>
    </row>
    <row r="73" spans="1:27" ht="20.25">
      <c r="A73" s="189" t="s">
        <v>134</v>
      </c>
      <c r="B73" s="100"/>
      <c r="C73" s="34">
        <v>2</v>
      </c>
      <c r="D73" s="34">
        <v>4</v>
      </c>
      <c r="E73" s="73">
        <v>144</v>
      </c>
      <c r="F73" s="69">
        <v>24</v>
      </c>
      <c r="G73" s="69">
        <v>2</v>
      </c>
      <c r="H73" s="69">
        <v>8</v>
      </c>
      <c r="I73" s="75"/>
      <c r="J73" s="75"/>
      <c r="K73" s="75"/>
      <c r="L73" s="75"/>
      <c r="M73" s="131"/>
      <c r="N73" s="131"/>
      <c r="O73" s="131"/>
      <c r="P73" s="131"/>
      <c r="Q73" s="70"/>
      <c r="R73" s="82"/>
      <c r="S73" s="82"/>
      <c r="T73" s="82"/>
      <c r="U73" s="145"/>
      <c r="V73" s="145"/>
      <c r="W73" s="145"/>
      <c r="X73" s="145"/>
      <c r="Y73" s="102">
        <v>24</v>
      </c>
      <c r="Z73" s="8" t="s">
        <v>140</v>
      </c>
      <c r="AA73" s="212">
        <v>17</v>
      </c>
    </row>
    <row r="74" spans="1:26" ht="15.75">
      <c r="A74" s="176" t="s">
        <v>47</v>
      </c>
      <c r="B74" s="9" t="s">
        <v>46</v>
      </c>
      <c r="C74" s="34">
        <f t="shared" si="9"/>
        <v>0</v>
      </c>
      <c r="D74" s="34">
        <f t="shared" si="8"/>
        <v>0</v>
      </c>
      <c r="E74" s="73">
        <v>144</v>
      </c>
      <c r="F74" s="118"/>
      <c r="G74" s="118"/>
      <c r="H74" s="118"/>
      <c r="I74" s="123"/>
      <c r="J74" s="123"/>
      <c r="K74" s="123"/>
      <c r="L74" s="123"/>
      <c r="M74" s="134"/>
      <c r="N74" s="134"/>
      <c r="O74" s="134"/>
      <c r="P74" s="134"/>
      <c r="Q74" s="137"/>
      <c r="R74" s="137"/>
      <c r="S74" s="137"/>
      <c r="T74" s="137"/>
      <c r="U74" s="45"/>
      <c r="V74" s="45"/>
      <c r="W74" s="45"/>
      <c r="X74" s="45"/>
      <c r="Y74" s="167">
        <v>15</v>
      </c>
      <c r="Z74" s="8" t="s">
        <v>140</v>
      </c>
    </row>
    <row r="75" spans="1:27" ht="20.25">
      <c r="A75" s="195" t="s">
        <v>22</v>
      </c>
      <c r="B75" s="32" t="s">
        <v>56</v>
      </c>
      <c r="C75" s="1">
        <f t="shared" si="9"/>
        <v>8</v>
      </c>
      <c r="D75" s="1">
        <f t="shared" si="8"/>
        <v>20</v>
      </c>
      <c r="E75" s="69">
        <v>72</v>
      </c>
      <c r="F75" s="69">
        <v>45</v>
      </c>
      <c r="G75" s="69">
        <v>3</v>
      </c>
      <c r="H75" s="69">
        <v>6</v>
      </c>
      <c r="I75" s="72">
        <v>72</v>
      </c>
      <c r="J75" s="72">
        <v>39</v>
      </c>
      <c r="K75" s="72">
        <v>3</v>
      </c>
      <c r="L75" s="72">
        <v>6</v>
      </c>
      <c r="M75" s="66">
        <v>144</v>
      </c>
      <c r="N75" s="66">
        <v>32</v>
      </c>
      <c r="O75" s="66">
        <v>2</v>
      </c>
      <c r="P75" s="66">
        <v>8</v>
      </c>
      <c r="Q75" s="68"/>
      <c r="R75" s="68"/>
      <c r="S75" s="68"/>
      <c r="T75" s="68"/>
      <c r="U75" s="23"/>
      <c r="V75" s="23"/>
      <c r="W75" s="23"/>
      <c r="X75" s="23"/>
      <c r="Y75" s="87">
        <f>SUM(F75,J75,N75,R75,V75)</f>
        <v>116</v>
      </c>
      <c r="Z75" s="163" t="s">
        <v>140</v>
      </c>
      <c r="AA75" s="204">
        <v>122</v>
      </c>
    </row>
    <row r="76" spans="1:27" ht="25.5">
      <c r="A76" s="195" t="s">
        <v>135</v>
      </c>
      <c r="B76" s="100" t="s">
        <v>56</v>
      </c>
      <c r="C76" s="1">
        <v>1</v>
      </c>
      <c r="D76" s="1">
        <v>6</v>
      </c>
      <c r="E76" s="69"/>
      <c r="F76" s="69"/>
      <c r="G76" s="69"/>
      <c r="H76" s="69"/>
      <c r="I76" s="72"/>
      <c r="J76" s="72"/>
      <c r="K76" s="72"/>
      <c r="L76" s="72"/>
      <c r="M76" s="66"/>
      <c r="N76" s="66"/>
      <c r="O76" s="66"/>
      <c r="P76" s="66"/>
      <c r="Q76" s="68">
        <v>216</v>
      </c>
      <c r="R76" s="68">
        <v>10</v>
      </c>
      <c r="S76" s="68">
        <v>1</v>
      </c>
      <c r="T76" s="68">
        <v>6</v>
      </c>
      <c r="U76" s="23"/>
      <c r="V76" s="23"/>
      <c r="W76" s="23"/>
      <c r="X76" s="23"/>
      <c r="Y76" s="104">
        <v>10</v>
      </c>
      <c r="Z76" s="8" t="s">
        <v>140</v>
      </c>
      <c r="AA76" s="206">
        <v>12</v>
      </c>
    </row>
    <row r="77" spans="1:27" ht="25.5">
      <c r="A77" s="195" t="s">
        <v>109</v>
      </c>
      <c r="B77" s="32" t="s">
        <v>23</v>
      </c>
      <c r="C77" s="41">
        <f t="shared" si="9"/>
        <v>6</v>
      </c>
      <c r="D77" s="40">
        <f t="shared" si="8"/>
        <v>18</v>
      </c>
      <c r="E77" s="119">
        <v>72</v>
      </c>
      <c r="F77" s="69">
        <v>15</v>
      </c>
      <c r="G77" s="69">
        <v>1</v>
      </c>
      <c r="H77" s="69">
        <v>2</v>
      </c>
      <c r="I77" s="72">
        <v>72</v>
      </c>
      <c r="J77" s="72">
        <v>24</v>
      </c>
      <c r="K77" s="72">
        <v>2</v>
      </c>
      <c r="L77" s="72">
        <v>4</v>
      </c>
      <c r="M77" s="66">
        <v>144</v>
      </c>
      <c r="N77" s="66">
        <v>16</v>
      </c>
      <c r="O77" s="66">
        <v>1</v>
      </c>
      <c r="P77" s="66">
        <v>4</v>
      </c>
      <c r="Q77" s="68">
        <v>144</v>
      </c>
      <c r="R77" s="68">
        <v>32</v>
      </c>
      <c r="S77" s="68">
        <v>2</v>
      </c>
      <c r="T77" s="68">
        <v>8</v>
      </c>
      <c r="U77" s="23"/>
      <c r="V77" s="23"/>
      <c r="W77" s="23"/>
      <c r="X77" s="23"/>
      <c r="Y77" s="181">
        <f aca="true" t="shared" si="10" ref="Y77:Y83">SUM(F77,J77,N77,R77,V77)</f>
        <v>87</v>
      </c>
      <c r="Z77" s="8" t="s">
        <v>140</v>
      </c>
      <c r="AA77" s="204">
        <v>143</v>
      </c>
    </row>
    <row r="78" spans="1:27" ht="25.5">
      <c r="A78" s="195" t="s">
        <v>110</v>
      </c>
      <c r="B78" s="32" t="s">
        <v>23</v>
      </c>
      <c r="C78" s="40">
        <f t="shared" si="9"/>
        <v>4</v>
      </c>
      <c r="D78" s="40">
        <f t="shared" si="8"/>
        <v>12</v>
      </c>
      <c r="E78" s="119">
        <v>72</v>
      </c>
      <c r="F78" s="69">
        <v>12</v>
      </c>
      <c r="G78" s="69">
        <v>1</v>
      </c>
      <c r="H78" s="69">
        <v>2</v>
      </c>
      <c r="I78" s="72">
        <v>72</v>
      </c>
      <c r="J78" s="72">
        <v>10</v>
      </c>
      <c r="K78" s="72">
        <v>1</v>
      </c>
      <c r="L78" s="72">
        <v>2</v>
      </c>
      <c r="M78" s="66">
        <v>144</v>
      </c>
      <c r="N78" s="66">
        <v>10</v>
      </c>
      <c r="O78" s="66">
        <v>1</v>
      </c>
      <c r="P78" s="66">
        <v>4</v>
      </c>
      <c r="Q78" s="68">
        <v>144</v>
      </c>
      <c r="R78" s="68">
        <v>12</v>
      </c>
      <c r="S78" s="68">
        <v>1</v>
      </c>
      <c r="T78" s="68">
        <v>4</v>
      </c>
      <c r="U78" s="23"/>
      <c r="V78" s="23"/>
      <c r="W78" s="23"/>
      <c r="X78" s="23"/>
      <c r="Y78" s="181">
        <f t="shared" si="10"/>
        <v>44</v>
      </c>
      <c r="Z78" s="8" t="s">
        <v>139</v>
      </c>
      <c r="AA78" s="206"/>
    </row>
    <row r="79" spans="1:27" ht="20.25">
      <c r="A79" s="195" t="s">
        <v>22</v>
      </c>
      <c r="B79" s="175" t="s">
        <v>50</v>
      </c>
      <c r="C79" s="41">
        <v>5</v>
      </c>
      <c r="D79" s="40">
        <f>SUM(H79,L79,P79,T79,X79)</f>
        <v>32</v>
      </c>
      <c r="E79" s="119">
        <v>72</v>
      </c>
      <c r="F79" s="69">
        <v>13</v>
      </c>
      <c r="G79" s="69">
        <v>1</v>
      </c>
      <c r="H79" s="69">
        <v>2</v>
      </c>
      <c r="I79" s="72">
        <v>144</v>
      </c>
      <c r="J79" s="72"/>
      <c r="K79" s="72"/>
      <c r="L79" s="72"/>
      <c r="M79" s="66">
        <v>216</v>
      </c>
      <c r="N79" s="66">
        <v>13</v>
      </c>
      <c r="O79" s="66">
        <v>1</v>
      </c>
      <c r="P79" s="66">
        <v>6</v>
      </c>
      <c r="Q79" s="68">
        <v>216</v>
      </c>
      <c r="R79" s="68">
        <v>31</v>
      </c>
      <c r="S79" s="68">
        <v>2</v>
      </c>
      <c r="T79" s="68">
        <v>12</v>
      </c>
      <c r="U79" s="23">
        <v>216</v>
      </c>
      <c r="V79" s="23">
        <v>26</v>
      </c>
      <c r="W79" s="23">
        <v>2</v>
      </c>
      <c r="X79" s="23">
        <v>12</v>
      </c>
      <c r="Y79" s="103">
        <f t="shared" si="10"/>
        <v>83</v>
      </c>
      <c r="Z79" s="8" t="s">
        <v>139</v>
      </c>
      <c r="AA79" s="213">
        <v>84</v>
      </c>
    </row>
    <row r="80" spans="1:28" ht="26.25" customHeight="1">
      <c r="A80" s="195" t="s">
        <v>22</v>
      </c>
      <c r="B80" s="16" t="s">
        <v>152</v>
      </c>
      <c r="C80" s="40">
        <f t="shared" si="9"/>
        <v>5</v>
      </c>
      <c r="D80" s="40">
        <f t="shared" si="8"/>
        <v>18</v>
      </c>
      <c r="E80" s="119">
        <v>72</v>
      </c>
      <c r="F80" s="69">
        <v>15</v>
      </c>
      <c r="G80" s="69">
        <v>1</v>
      </c>
      <c r="H80" s="69">
        <v>2</v>
      </c>
      <c r="I80" s="72">
        <v>144</v>
      </c>
      <c r="J80" s="72">
        <v>12</v>
      </c>
      <c r="K80" s="72">
        <v>1</v>
      </c>
      <c r="L80" s="72">
        <v>4</v>
      </c>
      <c r="M80" s="3">
        <v>144</v>
      </c>
      <c r="N80" s="66">
        <v>25</v>
      </c>
      <c r="O80" s="66">
        <v>2</v>
      </c>
      <c r="P80" s="66">
        <v>8</v>
      </c>
      <c r="Q80" s="3">
        <v>144</v>
      </c>
      <c r="R80" s="68">
        <v>10</v>
      </c>
      <c r="S80" s="68">
        <v>1</v>
      </c>
      <c r="T80" s="68">
        <v>4</v>
      </c>
      <c r="U80" s="23"/>
      <c r="V80" s="23"/>
      <c r="W80" s="23"/>
      <c r="X80" s="23"/>
      <c r="Y80" s="88">
        <f t="shared" si="10"/>
        <v>62</v>
      </c>
      <c r="Z80" s="8" t="s">
        <v>140</v>
      </c>
      <c r="AA80" s="214">
        <v>64</v>
      </c>
      <c r="AB80" s="10" t="s">
        <v>177</v>
      </c>
    </row>
    <row r="81" spans="1:29" ht="18.75">
      <c r="A81" s="203" t="s">
        <v>22</v>
      </c>
      <c r="B81" s="16" t="s">
        <v>153</v>
      </c>
      <c r="C81" s="40">
        <f>SUM(G81,K81,O81,S81,W81)</f>
        <v>5</v>
      </c>
      <c r="D81" s="40">
        <f>SUM(H81,L81,P81,T81,X81)</f>
        <v>14</v>
      </c>
      <c r="E81" s="119">
        <v>72</v>
      </c>
      <c r="F81" s="69">
        <v>36</v>
      </c>
      <c r="G81" s="69">
        <v>3</v>
      </c>
      <c r="H81" s="69">
        <v>6</v>
      </c>
      <c r="I81" s="72"/>
      <c r="J81" s="72"/>
      <c r="K81" s="72"/>
      <c r="L81" s="72"/>
      <c r="M81" s="3"/>
      <c r="N81" s="66"/>
      <c r="O81" s="66"/>
      <c r="P81" s="66"/>
      <c r="Q81" s="3">
        <v>144</v>
      </c>
      <c r="R81" s="68">
        <v>24</v>
      </c>
      <c r="S81" s="68">
        <v>2</v>
      </c>
      <c r="T81" s="68">
        <v>8</v>
      </c>
      <c r="U81" s="23"/>
      <c r="V81" s="23"/>
      <c r="W81" s="23"/>
      <c r="X81" s="23"/>
      <c r="Y81" s="103">
        <f t="shared" si="10"/>
        <v>60</v>
      </c>
      <c r="Z81" s="8" t="s">
        <v>140</v>
      </c>
      <c r="AA81" s="216">
        <v>49</v>
      </c>
      <c r="AB81" s="106"/>
      <c r="AC81" s="106"/>
    </row>
    <row r="82" spans="1:30" ht="29.25" customHeight="1">
      <c r="A82" s="195" t="s">
        <v>131</v>
      </c>
      <c r="B82" s="16" t="s">
        <v>136</v>
      </c>
      <c r="C82" s="40">
        <v>5</v>
      </c>
      <c r="D82" s="40">
        <v>20</v>
      </c>
      <c r="E82" s="119">
        <v>144</v>
      </c>
      <c r="F82" s="67">
        <v>15</v>
      </c>
      <c r="G82" s="67">
        <v>1</v>
      </c>
      <c r="H82" s="67">
        <v>4</v>
      </c>
      <c r="I82" s="72">
        <v>144</v>
      </c>
      <c r="J82" s="72">
        <v>48</v>
      </c>
      <c r="K82" s="72">
        <v>4</v>
      </c>
      <c r="L82" s="72">
        <v>16</v>
      </c>
      <c r="M82" s="66"/>
      <c r="N82" s="66"/>
      <c r="O82" s="66"/>
      <c r="P82" s="66"/>
      <c r="Q82" s="70"/>
      <c r="R82" s="82"/>
      <c r="S82" s="82"/>
      <c r="T82" s="82"/>
      <c r="U82" s="145"/>
      <c r="V82" s="145"/>
      <c r="W82" s="145"/>
      <c r="X82" s="145"/>
      <c r="Y82" s="103">
        <f t="shared" si="10"/>
        <v>63</v>
      </c>
      <c r="Z82" s="164" t="s">
        <v>186</v>
      </c>
      <c r="AA82" s="204">
        <v>78</v>
      </c>
      <c r="AB82" s="11"/>
      <c r="AC82" s="11"/>
      <c r="AD82" s="11"/>
    </row>
    <row r="83" spans="1:30" ht="20.25">
      <c r="A83" s="195" t="s">
        <v>22</v>
      </c>
      <c r="B83" s="28" t="s">
        <v>41</v>
      </c>
      <c r="C83" s="41">
        <f>SUM(G83,K83,O83,S83,W83)</f>
        <v>8</v>
      </c>
      <c r="D83" s="40">
        <f>SUM(H83,L83,P83,T83,X83)</f>
        <v>26</v>
      </c>
      <c r="E83" s="119">
        <v>72</v>
      </c>
      <c r="F83" s="69">
        <v>28</v>
      </c>
      <c r="G83" s="69">
        <v>2</v>
      </c>
      <c r="H83" s="69">
        <v>4</v>
      </c>
      <c r="I83" s="72">
        <v>72</v>
      </c>
      <c r="J83" s="72">
        <v>15</v>
      </c>
      <c r="K83" s="72">
        <v>1</v>
      </c>
      <c r="L83" s="72">
        <v>2</v>
      </c>
      <c r="M83" s="66">
        <v>144</v>
      </c>
      <c r="N83" s="66">
        <v>15</v>
      </c>
      <c r="O83" s="66">
        <v>1</v>
      </c>
      <c r="P83" s="66">
        <v>4</v>
      </c>
      <c r="Q83" s="68">
        <v>144</v>
      </c>
      <c r="R83" s="68">
        <v>21</v>
      </c>
      <c r="S83" s="68">
        <v>2</v>
      </c>
      <c r="T83" s="68">
        <v>8</v>
      </c>
      <c r="U83" s="23">
        <v>144</v>
      </c>
      <c r="V83" s="23">
        <v>21</v>
      </c>
      <c r="W83" s="23">
        <v>2</v>
      </c>
      <c r="X83" s="23">
        <v>8</v>
      </c>
      <c r="Y83" s="185">
        <f t="shared" si="10"/>
        <v>100</v>
      </c>
      <c r="Z83" s="9" t="s">
        <v>138</v>
      </c>
      <c r="AA83" s="204">
        <v>100</v>
      </c>
      <c r="AB83" s="11"/>
      <c r="AC83" s="11"/>
      <c r="AD83" s="11"/>
    </row>
    <row r="84" spans="1:30" ht="18.75">
      <c r="A84" s="221" t="s">
        <v>154</v>
      </c>
      <c r="B84" s="221"/>
      <c r="C84" s="64">
        <f>SUM(C85:C98)</f>
        <v>58</v>
      </c>
      <c r="D84" s="64"/>
      <c r="E84" s="64"/>
      <c r="F84" s="64">
        <f>SUM(F85:F98)</f>
        <v>177</v>
      </c>
      <c r="G84" s="64">
        <f>SUM(G85:G98)</f>
        <v>12</v>
      </c>
      <c r="H84" s="64"/>
      <c r="I84" s="64"/>
      <c r="J84" s="64">
        <f>SUM(J85:J98)</f>
        <v>219</v>
      </c>
      <c r="K84" s="64">
        <f>SUM(K85:K98)</f>
        <v>13</v>
      </c>
      <c r="L84" s="64"/>
      <c r="M84" s="64"/>
      <c r="N84" s="64">
        <f>SUM(N85:N98)</f>
        <v>165</v>
      </c>
      <c r="O84" s="64">
        <f>SUM(O85:O98)</f>
        <v>12</v>
      </c>
      <c r="P84" s="64"/>
      <c r="Q84" s="64"/>
      <c r="R84" s="64">
        <f>SUM(R85:R98)</f>
        <v>79</v>
      </c>
      <c r="S84" s="64">
        <f>SUM(S85:S98)</f>
        <v>6</v>
      </c>
      <c r="T84" s="64"/>
      <c r="U84" s="64"/>
      <c r="V84" s="64"/>
      <c r="W84" s="64"/>
      <c r="X84" s="64"/>
      <c r="Y84" s="222">
        <f>SUM(Y85:Y98)</f>
        <v>758</v>
      </c>
      <c r="Z84" s="9"/>
      <c r="AA84" s="85">
        <f>SUM(AA85:AA98)</f>
        <v>764</v>
      </c>
      <c r="AB84" s="11"/>
      <c r="AC84" s="85"/>
      <c r="AD84" s="11"/>
    </row>
    <row r="85" spans="1:30" ht="25.5">
      <c r="A85" s="223" t="s">
        <v>172</v>
      </c>
      <c r="B85" s="97" t="s">
        <v>27</v>
      </c>
      <c r="C85" s="105">
        <f aca="true" t="shared" si="11" ref="C85:D87">SUM(G85,K85,O85,S85)</f>
        <v>4</v>
      </c>
      <c r="D85" s="34">
        <f t="shared" si="11"/>
        <v>24</v>
      </c>
      <c r="E85" s="73"/>
      <c r="F85" s="69"/>
      <c r="G85" s="69"/>
      <c r="H85" s="69"/>
      <c r="I85" s="73">
        <v>144</v>
      </c>
      <c r="J85" s="69"/>
      <c r="K85" s="69"/>
      <c r="L85" s="69"/>
      <c r="M85" s="66">
        <v>216</v>
      </c>
      <c r="N85" s="66">
        <v>60</v>
      </c>
      <c r="O85" s="66">
        <v>4</v>
      </c>
      <c r="P85" s="66">
        <v>24</v>
      </c>
      <c r="Q85" s="68">
        <v>216</v>
      </c>
      <c r="R85" s="68"/>
      <c r="S85" s="68"/>
      <c r="T85" s="68"/>
      <c r="U85" s="23"/>
      <c r="V85" s="23"/>
      <c r="W85" s="23"/>
      <c r="X85" s="23"/>
      <c r="Y85" s="104">
        <v>60</v>
      </c>
      <c r="Z85" s="9" t="s">
        <v>187</v>
      </c>
      <c r="AA85" s="204">
        <v>62</v>
      </c>
      <c r="AB85" s="11"/>
      <c r="AC85" s="11"/>
      <c r="AD85" s="11"/>
    </row>
    <row r="86" spans="1:42" ht="30" customHeight="1">
      <c r="A86" s="223" t="s">
        <v>28</v>
      </c>
      <c r="B86" s="97" t="s">
        <v>29</v>
      </c>
      <c r="C86" s="34">
        <f t="shared" si="11"/>
        <v>4</v>
      </c>
      <c r="D86" s="34">
        <f t="shared" si="11"/>
        <v>20</v>
      </c>
      <c r="E86" s="73">
        <v>144</v>
      </c>
      <c r="F86" s="69">
        <v>15</v>
      </c>
      <c r="G86" s="69">
        <v>1</v>
      </c>
      <c r="H86" s="69">
        <v>4</v>
      </c>
      <c r="I86" s="72">
        <v>144</v>
      </c>
      <c r="J86" s="72">
        <v>12</v>
      </c>
      <c r="K86" s="72">
        <v>1</v>
      </c>
      <c r="L86" s="72">
        <v>4</v>
      </c>
      <c r="M86" s="66">
        <v>216</v>
      </c>
      <c r="N86" s="66">
        <v>24</v>
      </c>
      <c r="O86" s="66">
        <v>2</v>
      </c>
      <c r="P86" s="66">
        <v>12</v>
      </c>
      <c r="Q86" s="68">
        <v>216</v>
      </c>
      <c r="R86" s="68"/>
      <c r="S86" s="68"/>
      <c r="T86" s="68"/>
      <c r="U86" s="23"/>
      <c r="V86" s="23"/>
      <c r="W86" s="23"/>
      <c r="X86" s="23"/>
      <c r="Y86" s="104">
        <f>SUM(F86,J86,N86,R86,V86)</f>
        <v>51</v>
      </c>
      <c r="Z86" s="9" t="s">
        <v>187</v>
      </c>
      <c r="AA86" s="217">
        <v>53</v>
      </c>
      <c r="AB86" s="148"/>
      <c r="AC86" s="148"/>
      <c r="AD86" s="148"/>
      <c r="AE86" s="147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</row>
    <row r="87" spans="1:30" ht="25.5">
      <c r="A87" s="223" t="s">
        <v>28</v>
      </c>
      <c r="B87" s="251" t="s">
        <v>32</v>
      </c>
      <c r="C87" s="34">
        <f t="shared" si="11"/>
        <v>6</v>
      </c>
      <c r="D87" s="34">
        <f t="shared" si="11"/>
        <v>32</v>
      </c>
      <c r="E87" s="112">
        <v>72</v>
      </c>
      <c r="F87" s="69">
        <v>15</v>
      </c>
      <c r="G87" s="69">
        <v>1</v>
      </c>
      <c r="H87" s="69">
        <v>2</v>
      </c>
      <c r="I87" s="72">
        <v>216</v>
      </c>
      <c r="J87" s="72"/>
      <c r="K87" s="72"/>
      <c r="L87" s="72"/>
      <c r="M87" s="66">
        <v>216</v>
      </c>
      <c r="N87" s="66">
        <v>30</v>
      </c>
      <c r="O87" s="66">
        <v>2</v>
      </c>
      <c r="P87" s="66">
        <v>12</v>
      </c>
      <c r="Q87" s="68">
        <v>216</v>
      </c>
      <c r="R87" s="68">
        <v>45</v>
      </c>
      <c r="S87" s="68">
        <v>3</v>
      </c>
      <c r="T87" s="68">
        <v>18</v>
      </c>
      <c r="U87" s="23"/>
      <c r="V87" s="23"/>
      <c r="W87" s="23"/>
      <c r="X87" s="23"/>
      <c r="Y87" s="104">
        <f>SUM(F87,J87,N87,R87,V87)</f>
        <v>90</v>
      </c>
      <c r="Z87" s="9" t="s">
        <v>139</v>
      </c>
      <c r="AA87" s="218">
        <v>116</v>
      </c>
      <c r="AB87" s="11"/>
      <c r="AC87" s="11" t="s">
        <v>184</v>
      </c>
      <c r="AD87" s="11"/>
    </row>
    <row r="88" spans="1:30" ht="20.25">
      <c r="A88" s="223" t="s">
        <v>28</v>
      </c>
      <c r="B88" s="98" t="s">
        <v>176</v>
      </c>
      <c r="C88" s="34">
        <f>SUM(G88,K88,O88,S88)</f>
        <v>5</v>
      </c>
      <c r="D88" s="34">
        <f>SUM(H88,L88,P88,T88,X88)</f>
        <v>28</v>
      </c>
      <c r="E88" s="112">
        <v>144</v>
      </c>
      <c r="F88" s="69">
        <v>12</v>
      </c>
      <c r="G88" s="69">
        <v>1</v>
      </c>
      <c r="H88" s="69">
        <v>4</v>
      </c>
      <c r="I88" s="72">
        <v>216</v>
      </c>
      <c r="J88" s="72">
        <v>27</v>
      </c>
      <c r="K88" s="72">
        <v>2</v>
      </c>
      <c r="L88" s="72">
        <v>12</v>
      </c>
      <c r="M88" s="66">
        <v>216</v>
      </c>
      <c r="N88" s="66">
        <v>24</v>
      </c>
      <c r="O88" s="66">
        <v>2</v>
      </c>
      <c r="P88" s="66">
        <v>12</v>
      </c>
      <c r="Q88" s="68">
        <v>216</v>
      </c>
      <c r="R88" s="68"/>
      <c r="S88" s="68"/>
      <c r="T88" s="68"/>
      <c r="U88" s="23">
        <v>216</v>
      </c>
      <c r="V88" s="23"/>
      <c r="W88" s="23"/>
      <c r="X88" s="23"/>
      <c r="Y88" s="104">
        <f>SUM(F88,J88,N88,R88,V88)</f>
        <v>63</v>
      </c>
      <c r="Z88" s="9" t="s">
        <v>139</v>
      </c>
      <c r="AA88" s="204">
        <v>59</v>
      </c>
      <c r="AB88" s="11"/>
      <c r="AC88" s="11"/>
      <c r="AD88" s="11"/>
    </row>
    <row r="89" spans="1:30" ht="20.25">
      <c r="A89" s="223" t="s">
        <v>28</v>
      </c>
      <c r="B89" s="252" t="s">
        <v>57</v>
      </c>
      <c r="C89" s="34">
        <v>6</v>
      </c>
      <c r="D89" s="34">
        <f>SUM(H89,L89,P89,T89,X89)</f>
        <v>32</v>
      </c>
      <c r="E89" s="112">
        <v>72</v>
      </c>
      <c r="F89" s="69">
        <v>15</v>
      </c>
      <c r="G89" s="69">
        <v>1</v>
      </c>
      <c r="H89" s="69">
        <v>2</v>
      </c>
      <c r="I89" s="72">
        <v>216</v>
      </c>
      <c r="J89" s="72"/>
      <c r="K89" s="72"/>
      <c r="L89" s="72"/>
      <c r="M89" s="66">
        <v>216</v>
      </c>
      <c r="N89" s="66"/>
      <c r="O89" s="66"/>
      <c r="P89" s="66"/>
      <c r="Q89" s="68">
        <v>216</v>
      </c>
      <c r="R89" s="68">
        <v>20</v>
      </c>
      <c r="S89" s="68">
        <v>2</v>
      </c>
      <c r="T89" s="68">
        <v>12</v>
      </c>
      <c r="U89" s="68">
        <v>216</v>
      </c>
      <c r="V89" s="68">
        <v>30</v>
      </c>
      <c r="W89" s="68">
        <v>3</v>
      </c>
      <c r="X89" s="68">
        <v>18</v>
      </c>
      <c r="Y89" s="104">
        <f>SUM(F89,J89,N89,R89,V89)</f>
        <v>65</v>
      </c>
      <c r="Z89" s="9" t="s">
        <v>139</v>
      </c>
      <c r="AA89" s="225">
        <v>62</v>
      </c>
      <c r="AB89" s="11"/>
      <c r="AC89" s="11"/>
      <c r="AD89" s="11"/>
    </row>
    <row r="90" spans="1:30" ht="20.25">
      <c r="A90" s="223" t="s">
        <v>28</v>
      </c>
      <c r="B90" s="252" t="s">
        <v>126</v>
      </c>
      <c r="C90" s="34">
        <f>SUM(G90,K90,O90,S90,W90)</f>
        <v>6</v>
      </c>
      <c r="D90" s="34">
        <f>SUM(H90,L90,P90,T90,X90)</f>
        <v>32</v>
      </c>
      <c r="E90" s="112">
        <v>72</v>
      </c>
      <c r="F90" s="69">
        <v>15</v>
      </c>
      <c r="G90" s="69">
        <v>1</v>
      </c>
      <c r="H90" s="69">
        <v>2</v>
      </c>
      <c r="I90" s="72">
        <v>216</v>
      </c>
      <c r="J90" s="72"/>
      <c r="K90" s="72"/>
      <c r="L90" s="72"/>
      <c r="M90" s="66">
        <v>216</v>
      </c>
      <c r="N90" s="66"/>
      <c r="O90" s="66"/>
      <c r="P90" s="66"/>
      <c r="Q90" s="68">
        <v>216</v>
      </c>
      <c r="R90" s="68"/>
      <c r="S90" s="68"/>
      <c r="T90" s="68"/>
      <c r="U90" s="23">
        <v>216</v>
      </c>
      <c r="V90" s="23">
        <v>60</v>
      </c>
      <c r="W90" s="23">
        <v>5</v>
      </c>
      <c r="X90" s="23">
        <v>30</v>
      </c>
      <c r="Y90" s="104">
        <v>75</v>
      </c>
      <c r="Z90" s="9" t="s">
        <v>139</v>
      </c>
      <c r="AA90" s="225">
        <v>73</v>
      </c>
      <c r="AB90" s="11"/>
      <c r="AC90" s="11"/>
      <c r="AD90" s="11"/>
    </row>
    <row r="91" spans="1:30" ht="25.5">
      <c r="A91" s="223" t="s">
        <v>43</v>
      </c>
      <c r="B91" s="98" t="s">
        <v>44</v>
      </c>
      <c r="C91" s="34">
        <v>4</v>
      </c>
      <c r="D91" s="34">
        <v>18</v>
      </c>
      <c r="E91" s="120"/>
      <c r="F91" s="121"/>
      <c r="G91" s="121"/>
      <c r="H91" s="121"/>
      <c r="I91" s="124">
        <v>216</v>
      </c>
      <c r="J91" s="124">
        <v>30</v>
      </c>
      <c r="K91" s="124"/>
      <c r="L91" s="124"/>
      <c r="M91" s="135"/>
      <c r="N91" s="135"/>
      <c r="O91" s="135"/>
      <c r="P91" s="135"/>
      <c r="Q91" s="95">
        <v>216</v>
      </c>
      <c r="R91" s="95"/>
      <c r="S91" s="95"/>
      <c r="T91" s="95"/>
      <c r="U91" s="111"/>
      <c r="V91" s="111"/>
      <c r="W91" s="111"/>
      <c r="X91" s="111"/>
      <c r="Y91" s="169">
        <v>30</v>
      </c>
      <c r="Z91" s="9" t="s">
        <v>140</v>
      </c>
      <c r="AA91" s="220">
        <v>45</v>
      </c>
      <c r="AB91" s="11"/>
      <c r="AC91" s="11"/>
      <c r="AD91" s="11"/>
    </row>
    <row r="92" spans="1:30" ht="20.25">
      <c r="A92" s="223" t="s">
        <v>43</v>
      </c>
      <c r="B92" s="98" t="s">
        <v>71</v>
      </c>
      <c r="C92" s="34">
        <v>3</v>
      </c>
      <c r="D92" s="34">
        <v>12</v>
      </c>
      <c r="E92" s="120">
        <v>144</v>
      </c>
      <c r="F92" s="121">
        <v>15</v>
      </c>
      <c r="G92" s="121">
        <v>1</v>
      </c>
      <c r="H92" s="121">
        <v>4</v>
      </c>
      <c r="I92" s="124">
        <v>144</v>
      </c>
      <c r="J92" s="124">
        <v>30</v>
      </c>
      <c r="K92" s="124">
        <v>2</v>
      </c>
      <c r="L92" s="124">
        <v>8</v>
      </c>
      <c r="M92" s="135"/>
      <c r="N92" s="135"/>
      <c r="O92" s="135"/>
      <c r="P92" s="135"/>
      <c r="Q92" s="95"/>
      <c r="R92" s="95"/>
      <c r="S92" s="95"/>
      <c r="T92" s="95"/>
      <c r="U92" s="111"/>
      <c r="V92" s="111"/>
      <c r="W92" s="111"/>
      <c r="X92" s="111"/>
      <c r="Y92" s="169">
        <f>SUM(F92,J92,N92,R92,V92)</f>
        <v>45</v>
      </c>
      <c r="Z92" s="9" t="s">
        <v>187</v>
      </c>
      <c r="AA92" s="204">
        <v>30</v>
      </c>
      <c r="AB92" s="11"/>
      <c r="AC92" s="11"/>
      <c r="AD92" s="11"/>
    </row>
    <row r="93" spans="1:30" ht="20.25">
      <c r="A93" s="223" t="s">
        <v>73</v>
      </c>
      <c r="B93" s="98" t="s">
        <v>66</v>
      </c>
      <c r="C93" s="34">
        <v>2</v>
      </c>
      <c r="D93" s="34">
        <v>12</v>
      </c>
      <c r="E93" s="120">
        <v>216</v>
      </c>
      <c r="F93" s="121"/>
      <c r="G93" s="121"/>
      <c r="H93" s="121"/>
      <c r="I93" s="124">
        <v>216</v>
      </c>
      <c r="J93" s="124">
        <v>30</v>
      </c>
      <c r="K93" s="124">
        <v>2</v>
      </c>
      <c r="L93" s="124">
        <v>12</v>
      </c>
      <c r="M93" s="135"/>
      <c r="N93" s="135"/>
      <c r="O93" s="135"/>
      <c r="P93" s="135"/>
      <c r="Q93" s="95"/>
      <c r="R93" s="95"/>
      <c r="S93" s="95"/>
      <c r="T93" s="95"/>
      <c r="U93" s="111"/>
      <c r="V93" s="111"/>
      <c r="W93" s="111"/>
      <c r="X93" s="111"/>
      <c r="Y93" s="169">
        <v>30</v>
      </c>
      <c r="Z93" s="9" t="s">
        <v>187</v>
      </c>
      <c r="AA93" s="204">
        <v>30</v>
      </c>
      <c r="AB93" s="11"/>
      <c r="AC93" s="11"/>
      <c r="AD93" s="11"/>
    </row>
    <row r="94" spans="1:30" ht="27" customHeight="1">
      <c r="A94" s="223" t="s">
        <v>64</v>
      </c>
      <c r="B94" s="98" t="s">
        <v>67</v>
      </c>
      <c r="C94" s="34">
        <v>3</v>
      </c>
      <c r="D94" s="34">
        <v>12</v>
      </c>
      <c r="E94" s="120"/>
      <c r="F94" s="121"/>
      <c r="G94" s="121"/>
      <c r="H94" s="121"/>
      <c r="I94" s="124">
        <v>216</v>
      </c>
      <c r="J94" s="124">
        <v>30</v>
      </c>
      <c r="K94" s="124">
        <v>2</v>
      </c>
      <c r="L94" s="124">
        <v>12</v>
      </c>
      <c r="M94" s="135">
        <v>216</v>
      </c>
      <c r="N94" s="135"/>
      <c r="O94" s="135"/>
      <c r="P94" s="135"/>
      <c r="Q94" s="95"/>
      <c r="R94" s="95"/>
      <c r="S94" s="95"/>
      <c r="T94" s="95"/>
      <c r="U94" s="111"/>
      <c r="V94" s="111"/>
      <c r="W94" s="111"/>
      <c r="X94" s="111"/>
      <c r="Y94" s="169">
        <v>30</v>
      </c>
      <c r="Z94" s="9" t="s">
        <v>187</v>
      </c>
      <c r="AA94" s="204">
        <v>30</v>
      </c>
      <c r="AB94" s="11"/>
      <c r="AC94" s="11"/>
      <c r="AD94" s="11"/>
    </row>
    <row r="95" spans="1:30" ht="20.25">
      <c r="A95" s="223" t="s">
        <v>173</v>
      </c>
      <c r="B95" s="98" t="s">
        <v>84</v>
      </c>
      <c r="C95" s="34">
        <v>2</v>
      </c>
      <c r="D95" s="34">
        <v>12</v>
      </c>
      <c r="E95" s="120">
        <v>144</v>
      </c>
      <c r="F95" s="121">
        <v>45</v>
      </c>
      <c r="G95" s="121">
        <v>3</v>
      </c>
      <c r="H95" s="121">
        <v>12</v>
      </c>
      <c r="I95" s="124">
        <v>216</v>
      </c>
      <c r="J95" s="124"/>
      <c r="K95" s="124"/>
      <c r="L95" s="124"/>
      <c r="M95" s="135"/>
      <c r="N95" s="135"/>
      <c r="O95" s="135"/>
      <c r="P95" s="135"/>
      <c r="Q95" s="95"/>
      <c r="R95" s="95"/>
      <c r="S95" s="95"/>
      <c r="T95" s="95"/>
      <c r="U95" s="111"/>
      <c r="V95" s="111"/>
      <c r="W95" s="111"/>
      <c r="X95" s="111"/>
      <c r="Y95" s="169">
        <f>SUM(F95,J95,N95,R95,V95)</f>
        <v>45</v>
      </c>
      <c r="Z95" s="9" t="s">
        <v>187</v>
      </c>
      <c r="AA95" s="225">
        <v>30</v>
      </c>
      <c r="AB95" s="11"/>
      <c r="AC95" s="11"/>
      <c r="AD95" s="11"/>
    </row>
    <row r="96" spans="1:27" s="138" customFormat="1" ht="21">
      <c r="A96" s="224" t="s">
        <v>133</v>
      </c>
      <c r="B96" s="253" t="s">
        <v>155</v>
      </c>
      <c r="C96" s="149">
        <v>4</v>
      </c>
      <c r="D96" s="149">
        <f>SUM(H96,L96,P96,T96,X96)</f>
        <v>16</v>
      </c>
      <c r="E96" s="150">
        <v>144</v>
      </c>
      <c r="F96" s="151">
        <v>15</v>
      </c>
      <c r="G96" s="151">
        <v>1</v>
      </c>
      <c r="H96" s="151">
        <v>4</v>
      </c>
      <c r="I96" s="151">
        <v>144</v>
      </c>
      <c r="J96" s="151">
        <v>45</v>
      </c>
      <c r="K96" s="151">
        <v>3</v>
      </c>
      <c r="L96" s="151">
        <v>12</v>
      </c>
      <c r="M96" s="151"/>
      <c r="N96" s="151"/>
      <c r="O96" s="151"/>
      <c r="P96" s="151"/>
      <c r="Q96" s="151"/>
      <c r="R96" s="151"/>
      <c r="S96" s="151"/>
      <c r="T96" s="151"/>
      <c r="U96" s="152"/>
      <c r="V96" s="152"/>
      <c r="W96" s="152"/>
      <c r="X96" s="152"/>
      <c r="Y96" s="179">
        <f>SUM(F96,J96,N96,R96,V96)</f>
        <v>60</v>
      </c>
      <c r="Z96" s="165" t="s">
        <v>187</v>
      </c>
      <c r="AA96" s="226">
        <v>59</v>
      </c>
    </row>
    <row r="97" spans="1:30" ht="25.5">
      <c r="A97" s="223" t="s">
        <v>20</v>
      </c>
      <c r="B97" s="97" t="s">
        <v>21</v>
      </c>
      <c r="C97" s="34">
        <f>SUM(G97,K97,O97,S97)</f>
        <v>5</v>
      </c>
      <c r="D97" s="34">
        <f>SUM(H97,L97,P97,T97)</f>
        <v>26</v>
      </c>
      <c r="E97" s="73">
        <v>144</v>
      </c>
      <c r="F97" s="69">
        <v>15</v>
      </c>
      <c r="G97" s="69">
        <v>1</v>
      </c>
      <c r="H97" s="69">
        <v>4</v>
      </c>
      <c r="I97" s="72">
        <v>144</v>
      </c>
      <c r="J97" s="72">
        <v>15</v>
      </c>
      <c r="K97" s="72">
        <v>1</v>
      </c>
      <c r="L97" s="72">
        <v>4</v>
      </c>
      <c r="M97" s="66">
        <v>216</v>
      </c>
      <c r="N97" s="66">
        <v>27</v>
      </c>
      <c r="O97" s="66">
        <v>2</v>
      </c>
      <c r="P97" s="66">
        <v>12</v>
      </c>
      <c r="Q97" s="74">
        <v>216</v>
      </c>
      <c r="R97" s="68">
        <v>14</v>
      </c>
      <c r="S97" s="68">
        <v>1</v>
      </c>
      <c r="T97" s="68">
        <v>6</v>
      </c>
      <c r="U97" s="23"/>
      <c r="V97" s="23"/>
      <c r="W97" s="23"/>
      <c r="X97" s="23"/>
      <c r="Y97" s="104">
        <f>SUM(F97,J97,N97,R97,V97)</f>
        <v>71</v>
      </c>
      <c r="Z97" s="9" t="s">
        <v>139</v>
      </c>
      <c r="AA97" s="204">
        <v>71</v>
      </c>
      <c r="AB97" s="11"/>
      <c r="AC97" s="11"/>
      <c r="AD97" s="11"/>
    </row>
    <row r="98" spans="1:30" ht="31.5">
      <c r="A98" s="223" t="s">
        <v>20</v>
      </c>
      <c r="B98" s="97" t="s">
        <v>34</v>
      </c>
      <c r="C98" s="34">
        <v>4</v>
      </c>
      <c r="D98" s="34">
        <f>SUM(H98,L98,P98,T98,X98)</f>
        <v>22</v>
      </c>
      <c r="E98" s="73">
        <v>144</v>
      </c>
      <c r="F98" s="69">
        <v>15</v>
      </c>
      <c r="G98" s="69">
        <v>1</v>
      </c>
      <c r="H98" s="69">
        <v>4</v>
      </c>
      <c r="I98" s="72"/>
      <c r="J98" s="72"/>
      <c r="K98" s="72"/>
      <c r="L98" s="72"/>
      <c r="M98" s="66" t="s">
        <v>107</v>
      </c>
      <c r="N98" s="66"/>
      <c r="O98" s="66"/>
      <c r="P98" s="66"/>
      <c r="Q98" s="68">
        <v>216</v>
      </c>
      <c r="R98" s="68"/>
      <c r="S98" s="68"/>
      <c r="T98" s="68"/>
      <c r="U98" s="23">
        <v>216</v>
      </c>
      <c r="V98" s="23">
        <v>28</v>
      </c>
      <c r="W98" s="23">
        <v>3</v>
      </c>
      <c r="X98" s="23">
        <v>18</v>
      </c>
      <c r="Y98" s="104">
        <f>SUM(F98,J98,N98,R98,V98)</f>
        <v>43</v>
      </c>
      <c r="Z98" s="9" t="s">
        <v>140</v>
      </c>
      <c r="AA98" s="204">
        <v>44</v>
      </c>
      <c r="AB98" s="11"/>
      <c r="AC98" s="11"/>
      <c r="AD98" s="11"/>
    </row>
    <row r="99" spans="1:30" ht="18.75">
      <c r="A99" s="37" t="s">
        <v>101</v>
      </c>
      <c r="B99" s="37">
        <v>1926</v>
      </c>
      <c r="C99" s="37">
        <f>SUM(C7,C46,C58,C84)</f>
        <v>319</v>
      </c>
      <c r="D99" s="37">
        <f>SUM(D8:D98)</f>
        <v>1510</v>
      </c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161">
        <f>SUM(Y7,Y46,Y58,Y84)</f>
        <v>4070</v>
      </c>
      <c r="Z99" s="162"/>
      <c r="AA99" s="85"/>
      <c r="AB99" s="85"/>
      <c r="AC99" s="11"/>
      <c r="AD99" s="11"/>
    </row>
    <row r="110" spans="28:30" ht="20.25">
      <c r="AB110" s="205">
        <v>47</v>
      </c>
      <c r="AD110" s="10">
        <f>SUM(AB110:AB127)</f>
        <v>787</v>
      </c>
    </row>
    <row r="111" ht="20.25">
      <c r="AB111" s="205">
        <v>55</v>
      </c>
    </row>
    <row r="112" ht="12.75">
      <c r="AB112" s="206"/>
    </row>
    <row r="113" ht="20.25">
      <c r="AB113" s="205">
        <v>60</v>
      </c>
    </row>
    <row r="114" ht="20.25">
      <c r="AB114" s="205">
        <v>71</v>
      </c>
    </row>
    <row r="115" ht="20.25">
      <c r="AB115" s="205">
        <v>89</v>
      </c>
    </row>
    <row r="116" ht="12.75">
      <c r="AB116" s="206">
        <v>26</v>
      </c>
    </row>
    <row r="117" ht="12.75">
      <c r="AB117" s="10">
        <v>32</v>
      </c>
    </row>
    <row r="118" ht="20.25">
      <c r="AB118" s="204">
        <v>45</v>
      </c>
    </row>
    <row r="119" ht="20.25">
      <c r="AB119" s="210">
        <v>45</v>
      </c>
    </row>
    <row r="120" ht="15.75">
      <c r="AB120" s="215">
        <v>23</v>
      </c>
    </row>
    <row r="121" ht="20.25">
      <c r="AB121" s="204">
        <v>62</v>
      </c>
    </row>
    <row r="122" ht="20.25">
      <c r="AB122" s="217">
        <v>53</v>
      </c>
    </row>
    <row r="123" ht="20.25">
      <c r="AB123" s="204">
        <v>30</v>
      </c>
    </row>
    <row r="124" ht="20.25">
      <c r="AB124" s="204">
        <v>30</v>
      </c>
    </row>
    <row r="125" ht="20.25">
      <c r="AB125" s="204">
        <v>30</v>
      </c>
    </row>
    <row r="126" ht="20.25">
      <c r="AB126" s="225">
        <v>30</v>
      </c>
    </row>
    <row r="127" ht="21">
      <c r="AB127" s="226">
        <v>59</v>
      </c>
    </row>
  </sheetData>
  <sheetProtection/>
  <autoFilter ref="A7:AA99"/>
  <mergeCells count="5">
    <mergeCell ref="E2:H2"/>
    <mergeCell ref="I2:L2"/>
    <mergeCell ref="M2:P2"/>
    <mergeCell ref="Q2:T2"/>
    <mergeCell ref="U2:X2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view="pageLayout" workbookViewId="0" topLeftCell="A7">
      <selection activeCell="C4" sqref="C4:C49"/>
    </sheetView>
  </sheetViews>
  <sheetFormatPr defaultColWidth="30.28125" defaultRowHeight="12.75"/>
  <cols>
    <col min="1" max="1" width="41.57421875" style="243" customWidth="1"/>
    <col min="2" max="2" width="33.7109375" style="243" customWidth="1"/>
    <col min="3" max="16384" width="30.28125" style="243" customWidth="1"/>
  </cols>
  <sheetData>
    <row r="1" spans="1:2" ht="15" customHeight="1">
      <c r="A1" s="244" t="s">
        <v>3</v>
      </c>
      <c r="B1" s="244" t="s">
        <v>4</v>
      </c>
    </row>
    <row r="2" spans="1:4" ht="15" customHeight="1">
      <c r="A2" s="244" t="s">
        <v>98</v>
      </c>
      <c r="B2" s="244"/>
      <c r="D2" s="245"/>
    </row>
    <row r="3" spans="1:2" ht="15" customHeight="1">
      <c r="A3" s="235" t="s">
        <v>48</v>
      </c>
      <c r="B3" s="235" t="s">
        <v>143</v>
      </c>
    </row>
    <row r="4" spans="1:2" ht="15" customHeight="1">
      <c r="A4" s="235" t="s">
        <v>48</v>
      </c>
      <c r="B4" s="235" t="s">
        <v>144</v>
      </c>
    </row>
    <row r="5" spans="1:2" ht="15" customHeight="1">
      <c r="A5" s="235" t="s">
        <v>9</v>
      </c>
      <c r="B5" s="235" t="s">
        <v>86</v>
      </c>
    </row>
    <row r="6" spans="1:2" ht="15" customHeight="1">
      <c r="A6" s="235" t="s">
        <v>63</v>
      </c>
      <c r="B6" s="235" t="s">
        <v>60</v>
      </c>
    </row>
    <row r="7" spans="1:2" ht="15" customHeight="1">
      <c r="A7" s="235" t="s">
        <v>63</v>
      </c>
      <c r="B7" s="235" t="s">
        <v>168</v>
      </c>
    </row>
    <row r="8" spans="1:2" ht="15" customHeight="1">
      <c r="A8" s="235" t="s">
        <v>94</v>
      </c>
      <c r="B8" s="235" t="s">
        <v>95</v>
      </c>
    </row>
    <row r="9" spans="1:2" ht="15" customHeight="1">
      <c r="A9" s="235" t="s">
        <v>166</v>
      </c>
      <c r="B9" s="235" t="s">
        <v>170</v>
      </c>
    </row>
    <row r="10" spans="1:2" ht="15" customHeight="1">
      <c r="A10" s="235" t="s">
        <v>14</v>
      </c>
      <c r="B10" s="235" t="s">
        <v>87</v>
      </c>
    </row>
    <row r="11" spans="1:2" ht="15" customHeight="1">
      <c r="A11" s="236" t="s">
        <v>164</v>
      </c>
      <c r="B11" s="235" t="s">
        <v>169</v>
      </c>
    </row>
    <row r="12" spans="1:2" ht="15" customHeight="1">
      <c r="A12" s="235" t="s">
        <v>30</v>
      </c>
      <c r="B12" s="235" t="s">
        <v>31</v>
      </c>
    </row>
    <row r="13" spans="1:2" ht="15" customHeight="1">
      <c r="A13" s="235" t="s">
        <v>17</v>
      </c>
      <c r="B13" s="235" t="s">
        <v>18</v>
      </c>
    </row>
    <row r="14" spans="1:2" ht="15" customHeight="1">
      <c r="A14" s="235" t="s">
        <v>145</v>
      </c>
      <c r="B14" s="235" t="s">
        <v>18</v>
      </c>
    </row>
    <row r="15" spans="1:2" ht="15" customHeight="1">
      <c r="A15" s="235" t="s">
        <v>165</v>
      </c>
      <c r="B15" s="235" t="s">
        <v>171</v>
      </c>
    </row>
    <row r="16" spans="1:2" ht="15" customHeight="1">
      <c r="A16" s="237" t="s">
        <v>10</v>
      </c>
      <c r="B16" s="237" t="s">
        <v>11</v>
      </c>
    </row>
    <row r="17" spans="1:2" ht="15" customHeight="1">
      <c r="A17" s="237" t="s">
        <v>12</v>
      </c>
      <c r="B17" s="237" t="s">
        <v>13</v>
      </c>
    </row>
    <row r="18" spans="1:2" ht="15" customHeight="1">
      <c r="A18" s="235" t="s">
        <v>26</v>
      </c>
      <c r="B18" s="235" t="s">
        <v>124</v>
      </c>
    </row>
    <row r="19" spans="1:2" ht="15" customHeight="1">
      <c r="A19" s="235" t="s">
        <v>123</v>
      </c>
      <c r="B19" s="235" t="s">
        <v>125</v>
      </c>
    </row>
    <row r="20" spans="1:2" ht="15" customHeight="1">
      <c r="A20" s="237" t="s">
        <v>90</v>
      </c>
      <c r="B20" s="237" t="s">
        <v>119</v>
      </c>
    </row>
    <row r="21" spans="1:2" ht="15" customHeight="1">
      <c r="A21" s="238" t="s">
        <v>49</v>
      </c>
      <c r="B21" s="235" t="s">
        <v>69</v>
      </c>
    </row>
    <row r="22" spans="1:2" ht="15" customHeight="1">
      <c r="A22" s="237" t="s">
        <v>15</v>
      </c>
      <c r="B22" s="237" t="s">
        <v>16</v>
      </c>
    </row>
    <row r="23" spans="1:2" ht="15" customHeight="1">
      <c r="A23" s="242" t="s">
        <v>88</v>
      </c>
      <c r="B23" s="242" t="s">
        <v>19</v>
      </c>
    </row>
    <row r="24" spans="1:2" ht="15" customHeight="1">
      <c r="A24" s="242" t="s">
        <v>89</v>
      </c>
      <c r="B24" s="242" t="s">
        <v>19</v>
      </c>
    </row>
    <row r="25" spans="1:2" ht="15" customHeight="1">
      <c r="A25" s="238" t="s">
        <v>117</v>
      </c>
      <c r="B25" s="242" t="s">
        <v>113</v>
      </c>
    </row>
    <row r="26" spans="1:2" ht="15" customHeight="1">
      <c r="A26" s="242" t="s">
        <v>5</v>
      </c>
      <c r="B26" s="242" t="s">
        <v>6</v>
      </c>
    </row>
    <row r="27" spans="1:2" ht="15" customHeight="1">
      <c r="A27" s="238" t="s">
        <v>129</v>
      </c>
      <c r="B27" s="242" t="s">
        <v>6</v>
      </c>
    </row>
    <row r="28" spans="1:2" ht="15" customHeight="1">
      <c r="A28" s="238" t="s">
        <v>118</v>
      </c>
      <c r="B28" s="242" t="s">
        <v>25</v>
      </c>
    </row>
    <row r="29" spans="1:2" ht="15" customHeight="1">
      <c r="A29" s="242" t="s">
        <v>77</v>
      </c>
      <c r="B29" s="242" t="s">
        <v>25</v>
      </c>
    </row>
    <row r="30" spans="1:2" ht="15" customHeight="1">
      <c r="A30" s="242" t="s">
        <v>92</v>
      </c>
      <c r="B30" s="242" t="s">
        <v>58</v>
      </c>
    </row>
    <row r="31" spans="1:2" ht="15" customHeight="1">
      <c r="A31" s="242" t="s">
        <v>35</v>
      </c>
      <c r="B31" s="242" t="s">
        <v>36</v>
      </c>
    </row>
    <row r="32" spans="1:2" ht="15" customHeight="1">
      <c r="A32" s="242" t="s">
        <v>24</v>
      </c>
      <c r="B32" s="242" t="s">
        <v>39</v>
      </c>
    </row>
    <row r="33" spans="1:2" ht="15" customHeight="1">
      <c r="A33" s="242" t="s">
        <v>93</v>
      </c>
      <c r="B33" s="242" t="s">
        <v>113</v>
      </c>
    </row>
    <row r="34" spans="1:2" ht="15" customHeight="1">
      <c r="A34" s="242" t="s">
        <v>115</v>
      </c>
      <c r="B34" s="238" t="s">
        <v>151</v>
      </c>
    </row>
    <row r="35" spans="1:2" ht="15" customHeight="1">
      <c r="A35" s="242" t="s">
        <v>174</v>
      </c>
      <c r="B35" s="238" t="s">
        <v>151</v>
      </c>
    </row>
    <row r="36" spans="1:2" ht="15" customHeight="1">
      <c r="A36" s="242" t="s">
        <v>122</v>
      </c>
      <c r="B36" s="238" t="s">
        <v>97</v>
      </c>
    </row>
    <row r="37" spans="1:2" ht="15" customHeight="1">
      <c r="A37" s="238" t="s">
        <v>157</v>
      </c>
      <c r="B37" s="238" t="s">
        <v>96</v>
      </c>
    </row>
    <row r="38" spans="1:2" ht="15" customHeight="1">
      <c r="A38" s="238" t="s">
        <v>158</v>
      </c>
      <c r="B38" s="238" t="s">
        <v>128</v>
      </c>
    </row>
    <row r="39" spans="1:2" ht="15" customHeight="1">
      <c r="A39" s="238" t="s">
        <v>167</v>
      </c>
      <c r="B39" s="238" t="s">
        <v>160</v>
      </c>
    </row>
    <row r="40" spans="1:2" ht="15" customHeight="1">
      <c r="A40" s="242" t="s">
        <v>116</v>
      </c>
      <c r="B40" s="242" t="s">
        <v>112</v>
      </c>
    </row>
    <row r="41" spans="1:2" ht="15" customHeight="1">
      <c r="A41" s="242" t="s">
        <v>99</v>
      </c>
      <c r="B41" s="242"/>
    </row>
    <row r="42" spans="1:2" ht="15" customHeight="1">
      <c r="A42" s="237" t="s">
        <v>146</v>
      </c>
      <c r="B42" s="237" t="s">
        <v>8</v>
      </c>
    </row>
    <row r="43" spans="1:2" ht="15" customHeight="1">
      <c r="A43" s="237" t="s">
        <v>149</v>
      </c>
      <c r="B43" s="237" t="s">
        <v>8</v>
      </c>
    </row>
    <row r="44" spans="1:2" ht="15" customHeight="1">
      <c r="A44" s="237" t="s">
        <v>148</v>
      </c>
      <c r="B44" s="237" t="s">
        <v>147</v>
      </c>
    </row>
    <row r="45" spans="1:2" ht="15" customHeight="1">
      <c r="A45" s="237" t="s">
        <v>130</v>
      </c>
      <c r="B45" s="237" t="s">
        <v>7</v>
      </c>
    </row>
    <row r="46" spans="1:2" ht="15" customHeight="1">
      <c r="A46" s="237" t="s">
        <v>42</v>
      </c>
      <c r="B46" s="237" t="s">
        <v>76</v>
      </c>
    </row>
    <row r="47" spans="1:2" ht="15" customHeight="1">
      <c r="A47" s="238" t="s">
        <v>72</v>
      </c>
      <c r="B47" s="238" t="s">
        <v>59</v>
      </c>
    </row>
    <row r="48" spans="1:2" ht="15" customHeight="1">
      <c r="A48" s="238" t="s">
        <v>163</v>
      </c>
      <c r="B48" s="238" t="s">
        <v>96</v>
      </c>
    </row>
    <row r="49" spans="1:2" ht="15" customHeight="1">
      <c r="A49" s="238" t="s">
        <v>156</v>
      </c>
      <c r="B49" s="238" t="s">
        <v>159</v>
      </c>
    </row>
    <row r="50" spans="1:2" ht="15" customHeight="1">
      <c r="A50" s="238" t="s">
        <v>137</v>
      </c>
      <c r="B50" s="238" t="s">
        <v>97</v>
      </c>
    </row>
    <row r="51" spans="1:2" ht="15" customHeight="1">
      <c r="A51" s="238" t="s">
        <v>137</v>
      </c>
      <c r="B51" s="238" t="s">
        <v>97</v>
      </c>
    </row>
    <row r="52" spans="1:2" ht="15" customHeight="1">
      <c r="A52" s="237" t="s">
        <v>74</v>
      </c>
      <c r="B52" s="237" t="s">
        <v>62</v>
      </c>
    </row>
    <row r="53" spans="1:2" ht="15" customHeight="1">
      <c r="A53" s="239" t="s">
        <v>100</v>
      </c>
      <c r="B53" s="239"/>
    </row>
    <row r="54" spans="1:2" ht="15" customHeight="1">
      <c r="A54" s="235" t="s">
        <v>70</v>
      </c>
      <c r="B54" s="235" t="s">
        <v>114</v>
      </c>
    </row>
    <row r="55" spans="1:2" ht="15" customHeight="1">
      <c r="A55" s="235" t="s">
        <v>103</v>
      </c>
      <c r="B55" s="235" t="s">
        <v>85</v>
      </c>
    </row>
    <row r="56" spans="1:2" ht="15" customHeight="1">
      <c r="A56" s="235" t="s">
        <v>104</v>
      </c>
      <c r="B56" s="235" t="s">
        <v>33</v>
      </c>
    </row>
    <row r="57" spans="1:2" ht="15" customHeight="1">
      <c r="A57" s="235" t="s">
        <v>105</v>
      </c>
      <c r="B57" s="235" t="s">
        <v>97</v>
      </c>
    </row>
    <row r="58" spans="1:2" ht="15" customHeight="1">
      <c r="A58" s="235" t="s">
        <v>121</v>
      </c>
      <c r="B58" s="235" t="s">
        <v>97</v>
      </c>
    </row>
    <row r="59" spans="1:2" ht="15" customHeight="1">
      <c r="A59" s="235" t="s">
        <v>106</v>
      </c>
      <c r="B59" s="235" t="s">
        <v>40</v>
      </c>
    </row>
    <row r="60" spans="1:2" ht="15" customHeight="1">
      <c r="A60" s="235" t="s">
        <v>142</v>
      </c>
      <c r="B60" s="235" t="s">
        <v>132</v>
      </c>
    </row>
    <row r="61" spans="1:2" ht="15" customHeight="1">
      <c r="A61" s="237" t="s">
        <v>68</v>
      </c>
      <c r="B61" s="235" t="s">
        <v>61</v>
      </c>
    </row>
    <row r="62" spans="1:2" ht="15" customHeight="1">
      <c r="A62" s="237" t="s">
        <v>37</v>
      </c>
      <c r="B62" s="237" t="s">
        <v>38</v>
      </c>
    </row>
    <row r="63" spans="1:2" ht="15" customHeight="1">
      <c r="A63" s="238" t="s">
        <v>127</v>
      </c>
      <c r="B63" s="242" t="s">
        <v>45</v>
      </c>
    </row>
    <row r="64" spans="1:2" ht="15" customHeight="1">
      <c r="A64" s="238" t="s">
        <v>79</v>
      </c>
      <c r="B64" s="235" t="s">
        <v>78</v>
      </c>
    </row>
    <row r="65" spans="1:2" ht="15" customHeight="1">
      <c r="A65" s="238" t="s">
        <v>80</v>
      </c>
      <c r="B65" s="235" t="s">
        <v>81</v>
      </c>
    </row>
    <row r="66" spans="1:2" ht="15" customHeight="1">
      <c r="A66" s="238" t="s">
        <v>161</v>
      </c>
      <c r="B66" s="235" t="s">
        <v>162</v>
      </c>
    </row>
    <row r="67" spans="1:2" ht="15" customHeight="1">
      <c r="A67" s="238" t="s">
        <v>75</v>
      </c>
      <c r="B67" s="235" t="s">
        <v>65</v>
      </c>
    </row>
    <row r="68" spans="1:2" ht="15" customHeight="1">
      <c r="A68" s="238" t="s">
        <v>134</v>
      </c>
      <c r="B68" s="235"/>
    </row>
    <row r="69" spans="1:2" ht="15" customHeight="1">
      <c r="A69" s="238" t="s">
        <v>47</v>
      </c>
      <c r="B69" s="242" t="s">
        <v>46</v>
      </c>
    </row>
    <row r="70" spans="1:2" ht="15" customHeight="1">
      <c r="A70" s="235" t="s">
        <v>22</v>
      </c>
      <c r="B70" s="235" t="s">
        <v>56</v>
      </c>
    </row>
    <row r="71" spans="1:2" ht="15" customHeight="1">
      <c r="A71" s="235" t="s">
        <v>135</v>
      </c>
      <c r="B71" s="235" t="s">
        <v>56</v>
      </c>
    </row>
    <row r="72" spans="1:2" ht="15" customHeight="1">
      <c r="A72" s="235" t="s">
        <v>109</v>
      </c>
      <c r="B72" s="235" t="s">
        <v>23</v>
      </c>
    </row>
    <row r="73" spans="1:2" ht="15" customHeight="1">
      <c r="A73" s="235" t="s">
        <v>110</v>
      </c>
      <c r="B73" s="235" t="s">
        <v>23</v>
      </c>
    </row>
    <row r="74" spans="1:2" ht="15" customHeight="1">
      <c r="A74" s="235" t="s">
        <v>22</v>
      </c>
      <c r="B74" s="244" t="s">
        <v>50</v>
      </c>
    </row>
    <row r="75" spans="1:2" ht="15" customHeight="1">
      <c r="A75" s="235" t="s">
        <v>22</v>
      </c>
      <c r="B75" s="244" t="s">
        <v>152</v>
      </c>
    </row>
    <row r="76" spans="1:2" ht="15" customHeight="1">
      <c r="A76" s="235" t="s">
        <v>22</v>
      </c>
      <c r="B76" s="244" t="s">
        <v>153</v>
      </c>
    </row>
    <row r="77" spans="1:2" ht="15" customHeight="1">
      <c r="A77" s="235" t="s">
        <v>131</v>
      </c>
      <c r="B77" s="244" t="s">
        <v>136</v>
      </c>
    </row>
    <row r="78" spans="1:2" ht="15" customHeight="1">
      <c r="A78" s="235" t="s">
        <v>22</v>
      </c>
      <c r="B78" s="235" t="s">
        <v>41</v>
      </c>
    </row>
    <row r="79" spans="1:4" ht="15" customHeight="1">
      <c r="A79" s="242" t="s">
        <v>154</v>
      </c>
      <c r="B79" s="242"/>
      <c r="D79" s="245"/>
    </row>
    <row r="80" spans="1:2" ht="15" customHeight="1">
      <c r="A80" s="237" t="s">
        <v>172</v>
      </c>
      <c r="B80" s="235" t="s">
        <v>27</v>
      </c>
    </row>
    <row r="81" spans="1:17" ht="15" customHeight="1">
      <c r="A81" s="237" t="s">
        <v>28</v>
      </c>
      <c r="B81" s="235" t="s">
        <v>29</v>
      </c>
      <c r="C81" s="246"/>
      <c r="D81" s="246"/>
      <c r="E81" s="246"/>
      <c r="F81" s="247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1:2" ht="15" customHeight="1">
      <c r="A82" s="237" t="s">
        <v>28</v>
      </c>
      <c r="B82" s="240" t="s">
        <v>32</v>
      </c>
    </row>
    <row r="83" spans="1:2" ht="15" customHeight="1">
      <c r="A83" s="237" t="s">
        <v>28</v>
      </c>
      <c r="B83" s="237" t="s">
        <v>176</v>
      </c>
    </row>
    <row r="84" spans="1:2" ht="15" customHeight="1">
      <c r="A84" s="237" t="s">
        <v>28</v>
      </c>
      <c r="B84" s="239" t="s">
        <v>57</v>
      </c>
    </row>
    <row r="85" spans="1:2" ht="15" customHeight="1">
      <c r="A85" s="237" t="s">
        <v>28</v>
      </c>
      <c r="B85" s="239" t="s">
        <v>126</v>
      </c>
    </row>
    <row r="86" spans="1:2" ht="15" customHeight="1">
      <c r="A86" s="237" t="s">
        <v>43</v>
      </c>
      <c r="B86" s="237" t="s">
        <v>44</v>
      </c>
    </row>
    <row r="87" spans="1:2" ht="15" customHeight="1">
      <c r="A87" s="237" t="s">
        <v>43</v>
      </c>
      <c r="B87" s="237" t="s">
        <v>71</v>
      </c>
    </row>
    <row r="88" spans="1:2" ht="15" customHeight="1">
      <c r="A88" s="237" t="s">
        <v>73</v>
      </c>
      <c r="B88" s="237" t="s">
        <v>66</v>
      </c>
    </row>
    <row r="89" spans="1:2" ht="15" customHeight="1">
      <c r="A89" s="237" t="s">
        <v>64</v>
      </c>
      <c r="B89" s="237" t="s">
        <v>67</v>
      </c>
    </row>
    <row r="90" spans="1:2" ht="15" customHeight="1">
      <c r="A90" s="237" t="s">
        <v>173</v>
      </c>
      <c r="B90" s="237" t="s">
        <v>84</v>
      </c>
    </row>
    <row r="91" spans="1:2" s="248" customFormat="1" ht="15" customHeight="1">
      <c r="A91" s="241" t="s">
        <v>133</v>
      </c>
      <c r="B91" s="241" t="s">
        <v>155</v>
      </c>
    </row>
    <row r="92" spans="1:2" ht="15" customHeight="1">
      <c r="A92" s="237" t="s">
        <v>20</v>
      </c>
      <c r="B92" s="235" t="s">
        <v>21</v>
      </c>
    </row>
    <row r="93" spans="1:2" ht="15" customHeight="1">
      <c r="A93" s="237" t="s">
        <v>20</v>
      </c>
      <c r="B93" s="235" t="s">
        <v>34</v>
      </c>
    </row>
    <row r="94" spans="1:3" ht="15" customHeight="1">
      <c r="A94" s="249" t="s">
        <v>101</v>
      </c>
      <c r="B94" s="249">
        <v>1926</v>
      </c>
      <c r="C94" s="2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31"/>
  <sheetViews>
    <sheetView zoomScalePageLayoutView="0" workbookViewId="0" topLeftCell="A33">
      <selection activeCell="A1" sqref="A1:IV16384"/>
    </sheetView>
  </sheetViews>
  <sheetFormatPr defaultColWidth="8.8515625" defaultRowHeight="12.75"/>
  <cols>
    <col min="1" max="1" width="15.8515625" style="10" customWidth="1"/>
    <col min="2" max="2" width="12.421875" style="11" customWidth="1"/>
    <col min="3" max="3" width="4.421875" style="11" customWidth="1"/>
    <col min="4" max="4" width="5.7109375" style="11" customWidth="1"/>
    <col min="5" max="5" width="5.57421875" style="11" customWidth="1"/>
    <col min="6" max="6" width="4.7109375" style="10" customWidth="1"/>
    <col min="7" max="7" width="4.421875" style="10" customWidth="1"/>
    <col min="8" max="8" width="5.140625" style="10" customWidth="1"/>
    <col min="9" max="9" width="5.00390625" style="10" customWidth="1"/>
    <col min="10" max="10" width="6.8515625" style="10" customWidth="1"/>
    <col min="11" max="11" width="5.140625" style="10" customWidth="1"/>
    <col min="12" max="12" width="4.57421875" style="10" customWidth="1"/>
    <col min="13" max="13" width="4.7109375" style="10" customWidth="1"/>
    <col min="14" max="14" width="5.28125" style="10" customWidth="1"/>
    <col min="15" max="15" width="4.28125" style="10" customWidth="1"/>
    <col min="16" max="16" width="4.57421875" style="10" customWidth="1"/>
    <col min="17" max="17" width="5.28125" style="10" customWidth="1"/>
    <col min="18" max="18" width="6.421875" style="10" customWidth="1"/>
    <col min="19" max="19" width="4.7109375" style="10" customWidth="1"/>
    <col min="20" max="20" width="4.57421875" style="10" customWidth="1"/>
    <col min="21" max="21" width="6.140625" style="10" customWidth="1"/>
    <col min="22" max="22" width="5.7109375" style="10" customWidth="1"/>
    <col min="23" max="23" width="5.00390625" style="10" customWidth="1"/>
    <col min="24" max="24" width="3.8515625" style="10" customWidth="1"/>
    <col min="25" max="25" width="6.00390625" style="10" customWidth="1"/>
    <col min="26" max="28" width="8.8515625" style="10" customWidth="1"/>
    <col min="29" max="30" width="8.8515625" style="11" customWidth="1"/>
    <col min="31" max="16384" width="8.8515625" style="10" customWidth="1"/>
  </cols>
  <sheetData>
    <row r="2" spans="1:26" ht="24" customHeight="1">
      <c r="A2" s="8"/>
      <c r="B2" s="9"/>
      <c r="C2" s="9"/>
      <c r="D2" s="9"/>
      <c r="E2" s="434" t="s">
        <v>51</v>
      </c>
      <c r="F2" s="435"/>
      <c r="G2" s="435"/>
      <c r="H2" s="436"/>
      <c r="I2" s="437" t="s">
        <v>52</v>
      </c>
      <c r="J2" s="438"/>
      <c r="K2" s="438"/>
      <c r="L2" s="439"/>
      <c r="M2" s="440" t="s">
        <v>53</v>
      </c>
      <c r="N2" s="441"/>
      <c r="O2" s="441"/>
      <c r="P2" s="442"/>
      <c r="Q2" s="443" t="s">
        <v>83</v>
      </c>
      <c r="R2" s="444"/>
      <c r="S2" s="444"/>
      <c r="T2" s="445"/>
      <c r="U2" s="446" t="s">
        <v>120</v>
      </c>
      <c r="V2" s="447"/>
      <c r="W2" s="447"/>
      <c r="X2" s="448"/>
      <c r="Y2" s="157"/>
      <c r="Z2" s="8"/>
    </row>
    <row r="3" spans="3:26" ht="12.75" hidden="1">
      <c r="C3" s="11" t="s">
        <v>0</v>
      </c>
      <c r="E3" s="12"/>
      <c r="I3" s="13"/>
      <c r="M3" s="14"/>
      <c r="Q3" s="15"/>
      <c r="U3" s="106"/>
      <c r="V3" s="106"/>
      <c r="W3" s="106"/>
      <c r="X3" s="106"/>
      <c r="Z3" s="8"/>
    </row>
    <row r="4" spans="5:26" ht="12.75" hidden="1">
      <c r="E4" s="12"/>
      <c r="I4" s="13"/>
      <c r="M4" s="14"/>
      <c r="Q4" s="15"/>
      <c r="U4" s="106"/>
      <c r="V4" s="106"/>
      <c r="W4" s="106"/>
      <c r="X4" s="106"/>
      <c r="Z4" s="8"/>
    </row>
    <row r="5" spans="5:26" ht="12.75" hidden="1">
      <c r="E5" s="12"/>
      <c r="I5" s="13"/>
      <c r="M5" s="14"/>
      <c r="Q5" s="15"/>
      <c r="U5" s="106"/>
      <c r="V5" s="106"/>
      <c r="W5" s="106"/>
      <c r="X5" s="106"/>
      <c r="Z5" s="8"/>
    </row>
    <row r="6" spans="1:26" ht="116.25" customHeight="1">
      <c r="A6" s="16" t="s">
        <v>3</v>
      </c>
      <c r="B6" s="16" t="s">
        <v>4</v>
      </c>
      <c r="C6" s="272" t="s">
        <v>1</v>
      </c>
      <c r="D6" s="47" t="s">
        <v>2</v>
      </c>
      <c r="E6" s="4" t="s">
        <v>91</v>
      </c>
      <c r="F6" s="18" t="s">
        <v>54</v>
      </c>
      <c r="G6" s="18" t="s">
        <v>1</v>
      </c>
      <c r="H6" s="18" t="s">
        <v>82</v>
      </c>
      <c r="I6" s="5" t="s">
        <v>91</v>
      </c>
      <c r="J6" s="19" t="s">
        <v>54</v>
      </c>
      <c r="K6" s="19" t="s">
        <v>1</v>
      </c>
      <c r="L6" s="19" t="s">
        <v>82</v>
      </c>
      <c r="M6" s="6" t="s">
        <v>91</v>
      </c>
      <c r="N6" s="20" t="s">
        <v>54</v>
      </c>
      <c r="O6" s="20" t="s">
        <v>1</v>
      </c>
      <c r="P6" s="20" t="s">
        <v>82</v>
      </c>
      <c r="Q6" s="7" t="s">
        <v>91</v>
      </c>
      <c r="R6" s="21" t="s">
        <v>54</v>
      </c>
      <c r="S6" s="21" t="s">
        <v>1</v>
      </c>
      <c r="T6" s="21" t="s">
        <v>82</v>
      </c>
      <c r="U6" s="146" t="s">
        <v>91</v>
      </c>
      <c r="V6" s="139" t="s">
        <v>54</v>
      </c>
      <c r="W6" s="139" t="s">
        <v>1</v>
      </c>
      <c r="X6" s="139" t="s">
        <v>82</v>
      </c>
      <c r="Y6" s="158" t="s">
        <v>55</v>
      </c>
      <c r="Z6" s="8" t="s">
        <v>141</v>
      </c>
    </row>
    <row r="7" spans="1:29" ht="33.75" customHeight="1">
      <c r="A7" s="48" t="s">
        <v>98</v>
      </c>
      <c r="B7" s="48"/>
      <c r="C7" s="62">
        <f>SUM(C8:C46)</f>
        <v>121</v>
      </c>
      <c r="D7" s="49"/>
      <c r="E7" s="49"/>
      <c r="F7" s="51">
        <f>SUM(F8:F46)</f>
        <v>636</v>
      </c>
      <c r="G7" s="51">
        <f>SUM(G8:G46)</f>
        <v>61</v>
      </c>
      <c r="H7" s="50"/>
      <c r="I7" s="49"/>
      <c r="J7" s="51">
        <f>SUM(J8:J46)</f>
        <v>411</v>
      </c>
      <c r="K7" s="51">
        <f>SUM(K8:K46)</f>
        <v>32</v>
      </c>
      <c r="L7" s="50"/>
      <c r="M7" s="49"/>
      <c r="N7" s="51">
        <f>SUM(N8:N46)</f>
        <v>304</v>
      </c>
      <c r="O7" s="51">
        <f>SUM(O8:O46)</f>
        <v>23</v>
      </c>
      <c r="P7" s="50"/>
      <c r="Q7" s="49"/>
      <c r="R7" s="51">
        <f>SUM(R8:R46)</f>
        <v>80</v>
      </c>
      <c r="S7" s="51">
        <f>SUM(S8:S46)</f>
        <v>9</v>
      </c>
      <c r="T7" s="50"/>
      <c r="U7" s="50"/>
      <c r="V7" s="50"/>
      <c r="W7" s="50"/>
      <c r="X7" s="50"/>
      <c r="Y7" s="159">
        <f>SUM(Y8:Y46)</f>
        <v>1547</v>
      </c>
      <c r="Z7" s="8"/>
      <c r="AA7" s="85"/>
      <c r="AC7" s="85"/>
    </row>
    <row r="8" spans="1:27" ht="51.75" customHeight="1">
      <c r="A8" s="235" t="s">
        <v>48</v>
      </c>
      <c r="B8" s="28" t="s">
        <v>143</v>
      </c>
      <c r="C8" s="2">
        <f>SUM(G8,O8,K8,S8,W8)</f>
        <v>4</v>
      </c>
      <c r="D8" s="2">
        <f aca="true" t="shared" si="0" ref="D8:D14">SUM(H8,L8,P8,T8,X8)</f>
        <v>20</v>
      </c>
      <c r="E8" s="112" t="s">
        <v>102</v>
      </c>
      <c r="F8" s="69">
        <v>30</v>
      </c>
      <c r="G8" s="69">
        <v>2</v>
      </c>
      <c r="H8" s="69">
        <v>6</v>
      </c>
      <c r="I8" s="72">
        <v>216</v>
      </c>
      <c r="J8" s="72">
        <v>12</v>
      </c>
      <c r="K8" s="72">
        <v>1</v>
      </c>
      <c r="L8" s="72">
        <v>6</v>
      </c>
      <c r="M8" s="66"/>
      <c r="N8" s="66"/>
      <c r="O8" s="66"/>
      <c r="P8" s="66"/>
      <c r="Q8" s="68"/>
      <c r="R8" s="68"/>
      <c r="S8" s="68"/>
      <c r="T8" s="68"/>
      <c r="U8" s="23">
        <v>288</v>
      </c>
      <c r="V8" s="23">
        <v>13</v>
      </c>
      <c r="W8" s="23">
        <v>1</v>
      </c>
      <c r="X8" s="23">
        <v>8</v>
      </c>
      <c r="Y8" s="300">
        <f>SUM(F8,J8,N8,R8,V8)</f>
        <v>55</v>
      </c>
      <c r="Z8" s="297" t="s">
        <v>139</v>
      </c>
      <c r="AA8" s="266"/>
    </row>
    <row r="9" spans="1:27" ht="51.75" customHeight="1">
      <c r="A9" s="235" t="s">
        <v>48</v>
      </c>
      <c r="B9" s="28" t="s">
        <v>144</v>
      </c>
      <c r="C9" s="2">
        <f>SUM(G9,K9,O9,S9,W9)</f>
        <v>6</v>
      </c>
      <c r="D9" s="2">
        <f t="shared" si="0"/>
        <v>24</v>
      </c>
      <c r="E9" s="112" t="s">
        <v>108</v>
      </c>
      <c r="F9" s="69">
        <v>48</v>
      </c>
      <c r="G9" s="69">
        <v>4</v>
      </c>
      <c r="H9" s="69">
        <v>14</v>
      </c>
      <c r="I9" s="72">
        <v>144</v>
      </c>
      <c r="J9" s="72">
        <v>10</v>
      </c>
      <c r="K9" s="72">
        <v>1</v>
      </c>
      <c r="L9" s="72">
        <v>4</v>
      </c>
      <c r="M9" s="66">
        <v>216</v>
      </c>
      <c r="N9" s="66">
        <v>10</v>
      </c>
      <c r="O9" s="66">
        <v>1</v>
      </c>
      <c r="P9" s="66">
        <v>6</v>
      </c>
      <c r="Q9" s="68">
        <v>288</v>
      </c>
      <c r="R9" s="68"/>
      <c r="S9" s="68"/>
      <c r="T9" s="68"/>
      <c r="U9" s="23">
        <v>288</v>
      </c>
      <c r="V9" s="23"/>
      <c r="W9" s="23"/>
      <c r="X9" s="23"/>
      <c r="Y9" s="300">
        <f>SUM(F9,J9,N9,R9,V9)</f>
        <v>68</v>
      </c>
      <c r="Z9" s="297" t="s">
        <v>139</v>
      </c>
      <c r="AA9" s="11"/>
    </row>
    <row r="10" spans="1:27" ht="47.25" customHeight="1">
      <c r="A10" s="235" t="s">
        <v>9</v>
      </c>
      <c r="B10" s="28" t="s">
        <v>86</v>
      </c>
      <c r="C10" s="2">
        <f>SUM(G10,K10,O10,S10,W10)</f>
        <v>5</v>
      </c>
      <c r="D10" s="2">
        <f t="shared" si="0"/>
        <v>25</v>
      </c>
      <c r="E10" s="112" t="s">
        <v>102</v>
      </c>
      <c r="F10" s="69">
        <v>24</v>
      </c>
      <c r="G10" s="69">
        <v>2</v>
      </c>
      <c r="H10" s="69">
        <v>6</v>
      </c>
      <c r="I10" s="72">
        <v>144</v>
      </c>
      <c r="J10" s="72">
        <v>10</v>
      </c>
      <c r="K10" s="72">
        <v>1</v>
      </c>
      <c r="L10" s="72">
        <v>4</v>
      </c>
      <c r="M10" s="66">
        <v>216</v>
      </c>
      <c r="N10" s="66"/>
      <c r="O10" s="66"/>
      <c r="P10" s="66"/>
      <c r="Q10" s="68">
        <v>216</v>
      </c>
      <c r="R10" s="68">
        <v>10</v>
      </c>
      <c r="S10" s="68">
        <v>1</v>
      </c>
      <c r="T10" s="68">
        <v>6</v>
      </c>
      <c r="U10" s="23">
        <v>324</v>
      </c>
      <c r="V10" s="23">
        <v>10</v>
      </c>
      <c r="W10" s="23">
        <v>1</v>
      </c>
      <c r="X10" s="23">
        <v>9</v>
      </c>
      <c r="Y10" s="87">
        <f aca="true" t="shared" si="1" ref="Y10:Y40">SUM(F10,J10,N10,R10,V10)</f>
        <v>54</v>
      </c>
      <c r="Z10" s="24" t="s">
        <v>140</v>
      </c>
      <c r="AA10" s="262"/>
    </row>
    <row r="11" spans="1:27" ht="49.5" customHeight="1">
      <c r="A11" s="235" t="s">
        <v>63</v>
      </c>
      <c r="B11" s="28" t="s">
        <v>60</v>
      </c>
      <c r="C11" s="1">
        <f>SUM(G11,K11,O11,S11,W11)</f>
        <v>6</v>
      </c>
      <c r="D11" s="1">
        <f t="shared" si="0"/>
        <v>30</v>
      </c>
      <c r="E11" s="69">
        <v>72</v>
      </c>
      <c r="F11" s="69">
        <v>30</v>
      </c>
      <c r="G11" s="69">
        <v>2</v>
      </c>
      <c r="H11" s="69">
        <v>4</v>
      </c>
      <c r="I11" s="72">
        <v>144</v>
      </c>
      <c r="J11" s="72">
        <v>18</v>
      </c>
      <c r="K11" s="72">
        <v>1</v>
      </c>
      <c r="L11" s="72">
        <v>4</v>
      </c>
      <c r="M11" s="66">
        <v>216</v>
      </c>
      <c r="N11" s="66">
        <v>15</v>
      </c>
      <c r="O11" s="66">
        <v>1</v>
      </c>
      <c r="P11" s="66">
        <v>6</v>
      </c>
      <c r="Q11" s="68"/>
      <c r="R11" s="68"/>
      <c r="S11" s="68"/>
      <c r="T11" s="68"/>
      <c r="U11" s="154">
        <v>288</v>
      </c>
      <c r="V11" s="23">
        <v>30</v>
      </c>
      <c r="W11" s="23">
        <v>2</v>
      </c>
      <c r="X11" s="23">
        <v>16</v>
      </c>
      <c r="Y11" s="87">
        <f>SUM(F11,J11,N11,R11,V11)</f>
        <v>93</v>
      </c>
      <c r="Z11" s="24" t="s">
        <v>140</v>
      </c>
      <c r="AA11" s="262"/>
    </row>
    <row r="12" spans="1:27" ht="49.5" customHeight="1">
      <c r="A12" s="235" t="s">
        <v>63</v>
      </c>
      <c r="B12" s="97" t="s">
        <v>190</v>
      </c>
      <c r="C12" s="1"/>
      <c r="D12" s="1"/>
      <c r="E12" s="69">
        <v>144</v>
      </c>
      <c r="F12" s="69"/>
      <c r="G12" s="69"/>
      <c r="H12" s="69"/>
      <c r="I12" s="72"/>
      <c r="J12" s="72"/>
      <c r="K12" s="72"/>
      <c r="L12" s="72"/>
      <c r="M12" s="66"/>
      <c r="N12" s="66"/>
      <c r="O12" s="66"/>
      <c r="P12" s="66"/>
      <c r="Q12" s="68"/>
      <c r="R12" s="68"/>
      <c r="S12" s="68"/>
      <c r="T12" s="68"/>
      <c r="U12" s="154"/>
      <c r="V12" s="23"/>
      <c r="W12" s="23"/>
      <c r="X12" s="23"/>
      <c r="Y12" s="104"/>
      <c r="Z12" s="8" t="s">
        <v>140</v>
      </c>
      <c r="AA12" s="267"/>
    </row>
    <row r="13" spans="1:27" ht="45.75" customHeight="1">
      <c r="A13" s="235" t="s">
        <v>94</v>
      </c>
      <c r="B13" s="28" t="s">
        <v>95</v>
      </c>
      <c r="C13" s="2">
        <f>SUM(G13,K13,O13,S13,W13)</f>
        <v>5</v>
      </c>
      <c r="D13" s="2">
        <f t="shared" si="0"/>
        <v>24</v>
      </c>
      <c r="E13" s="69">
        <v>72</v>
      </c>
      <c r="F13" s="69">
        <v>13</v>
      </c>
      <c r="G13" s="69">
        <v>1</v>
      </c>
      <c r="H13" s="69">
        <v>2</v>
      </c>
      <c r="I13" s="72">
        <v>144</v>
      </c>
      <c r="J13" s="72">
        <v>12</v>
      </c>
      <c r="K13" s="72">
        <v>1</v>
      </c>
      <c r="L13" s="72">
        <v>4</v>
      </c>
      <c r="M13" s="66">
        <v>216</v>
      </c>
      <c r="N13" s="66">
        <v>12</v>
      </c>
      <c r="O13" s="66">
        <v>1</v>
      </c>
      <c r="P13" s="66">
        <v>6</v>
      </c>
      <c r="Q13" s="68">
        <v>216</v>
      </c>
      <c r="R13" s="68">
        <v>10</v>
      </c>
      <c r="S13" s="68">
        <v>1</v>
      </c>
      <c r="T13" s="68">
        <v>6</v>
      </c>
      <c r="U13" s="23">
        <v>216</v>
      </c>
      <c r="V13" s="23">
        <v>10</v>
      </c>
      <c r="W13" s="23">
        <v>1</v>
      </c>
      <c r="X13" s="23">
        <v>6</v>
      </c>
      <c r="Y13" s="87">
        <f t="shared" si="1"/>
        <v>57</v>
      </c>
      <c r="Z13" s="24" t="s">
        <v>139</v>
      </c>
      <c r="AA13" s="262"/>
    </row>
    <row r="14" spans="1:27" ht="37.5" customHeight="1">
      <c r="A14" s="235" t="s">
        <v>14</v>
      </c>
      <c r="B14" s="97" t="s">
        <v>87</v>
      </c>
      <c r="C14" s="1">
        <f>SUM(G14,K14,O14,S14,W14)</f>
        <v>1</v>
      </c>
      <c r="D14" s="1">
        <f t="shared" si="0"/>
        <v>9</v>
      </c>
      <c r="E14" s="69">
        <v>144</v>
      </c>
      <c r="F14" s="69"/>
      <c r="G14" s="69"/>
      <c r="H14" s="69"/>
      <c r="I14" s="72">
        <v>216</v>
      </c>
      <c r="J14" s="72"/>
      <c r="K14" s="72"/>
      <c r="L14" s="72"/>
      <c r="M14" s="66"/>
      <c r="N14" s="66"/>
      <c r="O14" s="66"/>
      <c r="P14" s="66"/>
      <c r="Q14" s="68"/>
      <c r="R14" s="68"/>
      <c r="S14" s="68"/>
      <c r="T14" s="68"/>
      <c r="U14" s="23">
        <v>324</v>
      </c>
      <c r="V14" s="23">
        <v>10</v>
      </c>
      <c r="W14" s="23">
        <v>1</v>
      </c>
      <c r="X14" s="23">
        <v>9</v>
      </c>
      <c r="Y14" s="87">
        <f>SUM(F14,J14,N14,R14,V14)</f>
        <v>10</v>
      </c>
      <c r="Z14" s="24" t="s">
        <v>186</v>
      </c>
      <c r="AA14" s="262"/>
    </row>
    <row r="15" spans="1:27" ht="37.5" customHeight="1">
      <c r="A15" s="236" t="s">
        <v>164</v>
      </c>
      <c r="B15" s="28" t="s">
        <v>169</v>
      </c>
      <c r="C15" s="2">
        <f>SUM(G15,K15,O15,S15,W15)</f>
        <v>3</v>
      </c>
      <c r="D15" s="2">
        <f>SUM(H15,L15,P15,T15,X15)</f>
        <v>12</v>
      </c>
      <c r="E15" s="69">
        <v>144</v>
      </c>
      <c r="F15" s="69">
        <v>12</v>
      </c>
      <c r="G15" s="69">
        <v>2</v>
      </c>
      <c r="H15" s="69">
        <v>8</v>
      </c>
      <c r="I15" s="72">
        <v>144</v>
      </c>
      <c r="J15" s="72">
        <v>6</v>
      </c>
      <c r="K15" s="72">
        <v>1</v>
      </c>
      <c r="L15" s="72">
        <v>4</v>
      </c>
      <c r="M15" s="66"/>
      <c r="N15" s="66"/>
      <c r="O15" s="66"/>
      <c r="P15" s="66"/>
      <c r="Q15" s="68"/>
      <c r="R15" s="68"/>
      <c r="S15" s="68"/>
      <c r="T15" s="68"/>
      <c r="U15" s="23"/>
      <c r="V15" s="23"/>
      <c r="W15" s="23"/>
      <c r="X15" s="23"/>
      <c r="Y15" s="87">
        <f>SUM(F15,J15,N15,R15,V15)</f>
        <v>18</v>
      </c>
      <c r="Z15" s="24" t="s">
        <v>140</v>
      </c>
      <c r="AA15" s="262"/>
    </row>
    <row r="16" spans="1:28" ht="33" customHeight="1">
      <c r="A16" s="289" t="s">
        <v>30</v>
      </c>
      <c r="B16" s="289" t="s">
        <v>31</v>
      </c>
      <c r="C16" s="1">
        <f>SUM(G16,K16,O16,S16)</f>
        <v>0</v>
      </c>
      <c r="D16" s="1">
        <f>SUM(H16,L16,P16,T16)</f>
        <v>0</v>
      </c>
      <c r="E16" s="69">
        <v>144</v>
      </c>
      <c r="F16" s="113"/>
      <c r="G16" s="113"/>
      <c r="H16" s="113"/>
      <c r="I16" s="91"/>
      <c r="J16" s="91"/>
      <c r="K16" s="91"/>
      <c r="L16" s="91"/>
      <c r="M16" s="125">
        <v>216</v>
      </c>
      <c r="N16" s="125"/>
      <c r="O16" s="125"/>
      <c r="P16" s="125"/>
      <c r="Q16" s="90">
        <v>216</v>
      </c>
      <c r="R16" s="90"/>
      <c r="S16" s="90"/>
      <c r="T16" s="90"/>
      <c r="U16" s="110"/>
      <c r="V16" s="110"/>
      <c r="W16" s="110"/>
      <c r="X16" s="110"/>
      <c r="Y16" s="104"/>
      <c r="Z16" s="8" t="s">
        <v>138</v>
      </c>
      <c r="AA16" s="262"/>
      <c r="AB16" s="22"/>
    </row>
    <row r="17" spans="1:28" ht="47.25" customHeight="1">
      <c r="A17" s="235" t="s">
        <v>17</v>
      </c>
      <c r="B17" s="28" t="s">
        <v>18</v>
      </c>
      <c r="C17" s="1">
        <f>SUM(G17,K17,O17,S17,W17)</f>
        <v>5</v>
      </c>
      <c r="D17" s="63">
        <f>SUM(H17,L17,P17,T17,X17)</f>
        <v>24</v>
      </c>
      <c r="E17" s="69">
        <v>72</v>
      </c>
      <c r="F17" s="69">
        <v>8</v>
      </c>
      <c r="G17" s="69">
        <v>1</v>
      </c>
      <c r="H17" s="69">
        <v>2</v>
      </c>
      <c r="I17" s="72">
        <v>144</v>
      </c>
      <c r="J17" s="72">
        <v>9</v>
      </c>
      <c r="K17" s="72">
        <v>1</v>
      </c>
      <c r="L17" s="72">
        <v>4</v>
      </c>
      <c r="M17" s="66">
        <v>216</v>
      </c>
      <c r="N17" s="66">
        <v>15</v>
      </c>
      <c r="O17" s="66">
        <v>1</v>
      </c>
      <c r="P17" s="66">
        <v>6</v>
      </c>
      <c r="Q17" s="68">
        <v>216</v>
      </c>
      <c r="R17" s="68">
        <v>7</v>
      </c>
      <c r="S17" s="68">
        <v>1</v>
      </c>
      <c r="T17" s="68">
        <v>6</v>
      </c>
      <c r="U17" s="23">
        <v>216</v>
      </c>
      <c r="V17" s="23">
        <v>12</v>
      </c>
      <c r="W17" s="23">
        <v>1</v>
      </c>
      <c r="X17" s="23">
        <v>6</v>
      </c>
      <c r="Y17" s="87">
        <f t="shared" si="1"/>
        <v>51</v>
      </c>
      <c r="Z17" s="24" t="s">
        <v>140</v>
      </c>
      <c r="AA17" s="262"/>
      <c r="AB17" s="22"/>
    </row>
    <row r="18" spans="1:28" ht="55.5" customHeight="1">
      <c r="A18" s="235" t="s">
        <v>145</v>
      </c>
      <c r="B18" s="28" t="s">
        <v>18</v>
      </c>
      <c r="C18" s="1"/>
      <c r="D18" s="63">
        <v>8</v>
      </c>
      <c r="E18" s="69">
        <v>72</v>
      </c>
      <c r="F18" s="69">
        <v>8</v>
      </c>
      <c r="G18" s="69"/>
      <c r="H18" s="69">
        <v>8</v>
      </c>
      <c r="I18" s="72"/>
      <c r="J18" s="72"/>
      <c r="K18" s="72"/>
      <c r="L18" s="72"/>
      <c r="M18" s="66"/>
      <c r="N18" s="66"/>
      <c r="O18" s="66"/>
      <c r="P18" s="66"/>
      <c r="Q18" s="68"/>
      <c r="R18" s="68"/>
      <c r="S18" s="68"/>
      <c r="T18" s="68"/>
      <c r="U18" s="23"/>
      <c r="V18" s="23"/>
      <c r="W18" s="23"/>
      <c r="X18" s="23"/>
      <c r="Y18" s="104"/>
      <c r="Z18" s="8" t="s">
        <v>140</v>
      </c>
      <c r="AA18" s="11"/>
      <c r="AB18" s="22"/>
    </row>
    <row r="19" spans="1:28" ht="47.25" customHeight="1">
      <c r="A19" s="235" t="s">
        <v>165</v>
      </c>
      <c r="B19" s="289" t="s">
        <v>171</v>
      </c>
      <c r="C19" s="68">
        <v>4</v>
      </c>
      <c r="D19" s="136">
        <v>16</v>
      </c>
      <c r="E19" s="69">
        <v>144</v>
      </c>
      <c r="F19" s="69">
        <v>40</v>
      </c>
      <c r="G19" s="69">
        <v>4</v>
      </c>
      <c r="H19" s="69">
        <v>16</v>
      </c>
      <c r="I19" s="72"/>
      <c r="J19" s="72"/>
      <c r="K19" s="72"/>
      <c r="L19" s="72"/>
      <c r="M19" s="66"/>
      <c r="N19" s="66"/>
      <c r="O19" s="66"/>
      <c r="P19" s="66"/>
      <c r="Q19" s="68"/>
      <c r="R19" s="68"/>
      <c r="S19" s="68"/>
      <c r="T19" s="68"/>
      <c r="U19" s="23"/>
      <c r="V19" s="23"/>
      <c r="W19" s="23"/>
      <c r="X19" s="23"/>
      <c r="Y19" s="287">
        <f>SUM(F19,J19,N19,R19,V19)</f>
        <v>40</v>
      </c>
      <c r="Z19" s="288" t="s">
        <v>187</v>
      </c>
      <c r="AA19" s="262"/>
      <c r="AB19" s="22"/>
    </row>
    <row r="20" spans="1:28" ht="47.25" customHeight="1">
      <c r="A20" s="235" t="s">
        <v>165</v>
      </c>
      <c r="B20" s="289" t="s">
        <v>193</v>
      </c>
      <c r="C20" s="68"/>
      <c r="D20" s="136"/>
      <c r="E20" s="69"/>
      <c r="F20" s="69"/>
      <c r="G20" s="69"/>
      <c r="H20" s="69"/>
      <c r="I20" s="72"/>
      <c r="J20" s="72"/>
      <c r="K20" s="72"/>
      <c r="L20" s="72"/>
      <c r="M20" s="66"/>
      <c r="N20" s="66"/>
      <c r="O20" s="66"/>
      <c r="P20" s="66"/>
      <c r="Q20" s="68"/>
      <c r="R20" s="68"/>
      <c r="S20" s="68"/>
      <c r="T20" s="68"/>
      <c r="U20" s="23"/>
      <c r="V20" s="23"/>
      <c r="W20" s="23"/>
      <c r="X20" s="23"/>
      <c r="Y20" s="287">
        <v>16</v>
      </c>
      <c r="Z20" s="288"/>
      <c r="AA20" s="262"/>
      <c r="AB20" s="22"/>
    </row>
    <row r="21" spans="1:27" ht="36.75" customHeight="1">
      <c r="A21" s="237" t="s">
        <v>10</v>
      </c>
      <c r="B21" s="31" t="s">
        <v>11</v>
      </c>
      <c r="C21" s="2">
        <f>SUM(G21,K21,O21,S21,W21)</f>
        <v>5</v>
      </c>
      <c r="D21" s="2">
        <f>SUM(H21,L21,P21,T21,X21)</f>
        <v>30</v>
      </c>
      <c r="E21" s="69">
        <v>72</v>
      </c>
      <c r="F21" s="69">
        <v>15</v>
      </c>
      <c r="G21" s="69">
        <v>1</v>
      </c>
      <c r="H21" s="69">
        <v>2</v>
      </c>
      <c r="I21" s="72">
        <v>144</v>
      </c>
      <c r="J21" s="72">
        <v>15</v>
      </c>
      <c r="K21" s="72">
        <v>1</v>
      </c>
      <c r="L21" s="72">
        <v>4</v>
      </c>
      <c r="M21" s="66">
        <v>216</v>
      </c>
      <c r="N21" s="66">
        <v>12</v>
      </c>
      <c r="O21" s="66">
        <v>1</v>
      </c>
      <c r="P21" s="66">
        <v>6</v>
      </c>
      <c r="Q21" s="68">
        <v>324</v>
      </c>
      <c r="R21" s="68">
        <v>10</v>
      </c>
      <c r="S21" s="68">
        <v>1</v>
      </c>
      <c r="T21" s="68">
        <v>9</v>
      </c>
      <c r="U21" s="23">
        <v>324</v>
      </c>
      <c r="V21" s="23">
        <v>8</v>
      </c>
      <c r="W21" s="23">
        <v>1</v>
      </c>
      <c r="X21" s="23">
        <v>9</v>
      </c>
      <c r="Y21" s="87">
        <f>SUM(F21,J21,N21,R21,V21)</f>
        <v>60</v>
      </c>
      <c r="Z21" s="24" t="s">
        <v>140</v>
      </c>
      <c r="AA21" s="262"/>
    </row>
    <row r="22" spans="1:27" ht="32.25" customHeight="1">
      <c r="A22" s="275" t="s">
        <v>12</v>
      </c>
      <c r="B22" s="301" t="s">
        <v>192</v>
      </c>
      <c r="C22" s="302">
        <f>SUM(G22,K22,O22,S22)</f>
        <v>2</v>
      </c>
      <c r="D22" s="302">
        <f>SUM(H22,L22,P22,T22)</f>
        <v>6</v>
      </c>
      <c r="E22" s="112">
        <v>72</v>
      </c>
      <c r="F22" s="69">
        <v>12</v>
      </c>
      <c r="G22" s="69">
        <v>1</v>
      </c>
      <c r="H22" s="69">
        <v>2</v>
      </c>
      <c r="I22" s="72">
        <v>144</v>
      </c>
      <c r="J22" s="72">
        <v>12</v>
      </c>
      <c r="K22" s="72">
        <v>1</v>
      </c>
      <c r="L22" s="72">
        <v>4</v>
      </c>
      <c r="M22" s="66"/>
      <c r="N22" s="66"/>
      <c r="O22" s="66"/>
      <c r="P22" s="66"/>
      <c r="Q22" s="68"/>
      <c r="R22" s="68"/>
      <c r="S22" s="68"/>
      <c r="T22" s="68"/>
      <c r="U22" s="23"/>
      <c r="V22" s="23"/>
      <c r="W22" s="23"/>
      <c r="X22" s="23"/>
      <c r="Y22" s="185">
        <f>SUM(F22,J22,N22,R22,V22)</f>
        <v>24</v>
      </c>
      <c r="Z22" s="24" t="s">
        <v>140</v>
      </c>
      <c r="AA22" s="262"/>
    </row>
    <row r="23" spans="1:27" ht="56.25" customHeight="1">
      <c r="A23" s="235" t="s">
        <v>26</v>
      </c>
      <c r="B23" s="28" t="s">
        <v>124</v>
      </c>
      <c r="C23" s="286">
        <f>SUM(G23,K23,O23,S23,W23)</f>
        <v>4</v>
      </c>
      <c r="D23" s="2">
        <f>SUM(H23,L23,P23,T23,X23)</f>
        <v>22</v>
      </c>
      <c r="E23" s="69">
        <v>144</v>
      </c>
      <c r="F23" s="69">
        <v>16</v>
      </c>
      <c r="G23" s="69">
        <v>1</v>
      </c>
      <c r="H23" s="69">
        <v>4</v>
      </c>
      <c r="I23" s="72">
        <v>216</v>
      </c>
      <c r="J23" s="72"/>
      <c r="K23" s="72"/>
      <c r="L23" s="72"/>
      <c r="M23" s="66">
        <v>216</v>
      </c>
      <c r="N23" s="66">
        <v>14</v>
      </c>
      <c r="O23" s="66">
        <v>1</v>
      </c>
      <c r="P23" s="66">
        <v>6</v>
      </c>
      <c r="Q23" s="68">
        <v>216</v>
      </c>
      <c r="R23" s="68">
        <v>14</v>
      </c>
      <c r="S23" s="68">
        <v>1</v>
      </c>
      <c r="T23" s="68">
        <v>6</v>
      </c>
      <c r="U23" s="23">
        <v>216</v>
      </c>
      <c r="V23" s="23">
        <v>16</v>
      </c>
      <c r="W23" s="23">
        <v>1</v>
      </c>
      <c r="X23" s="23">
        <v>6</v>
      </c>
      <c r="Y23" s="87">
        <f t="shared" si="1"/>
        <v>60</v>
      </c>
      <c r="Z23" s="24" t="s">
        <v>187</v>
      </c>
      <c r="AA23" s="262"/>
    </row>
    <row r="24" spans="1:27" ht="56.25" customHeight="1">
      <c r="A24" s="235" t="s">
        <v>123</v>
      </c>
      <c r="B24" s="97" t="s">
        <v>125</v>
      </c>
      <c r="C24" s="99"/>
      <c r="D24" s="1">
        <f>SUM(H24,L24,P24,T24,X24)</f>
        <v>0</v>
      </c>
      <c r="E24" s="69"/>
      <c r="F24" s="69"/>
      <c r="G24" s="69"/>
      <c r="H24" s="69"/>
      <c r="I24" s="72"/>
      <c r="J24" s="72"/>
      <c r="K24" s="72"/>
      <c r="L24" s="72"/>
      <c r="M24" s="66"/>
      <c r="N24" s="66"/>
      <c r="O24" s="66"/>
      <c r="P24" s="66"/>
      <c r="Q24" s="68"/>
      <c r="R24" s="68"/>
      <c r="S24" s="68"/>
      <c r="T24" s="68"/>
      <c r="U24" s="23"/>
      <c r="V24" s="23"/>
      <c r="W24" s="23"/>
      <c r="X24" s="23"/>
      <c r="Y24" s="104">
        <f>SUM(F24,J24,N24,R24,V24)</f>
        <v>0</v>
      </c>
      <c r="Z24" s="8" t="s">
        <v>187</v>
      </c>
      <c r="AA24" s="11"/>
    </row>
    <row r="25" spans="1:27" ht="25.5">
      <c r="A25" s="237" t="s">
        <v>90</v>
      </c>
      <c r="B25" s="31" t="s">
        <v>119</v>
      </c>
      <c r="C25" s="2">
        <f aca="true" t="shared" si="2" ref="C25:D27">SUM(G25,K25,O25,S25)</f>
        <v>4</v>
      </c>
      <c r="D25" s="2">
        <f t="shared" si="2"/>
        <v>18</v>
      </c>
      <c r="E25" s="112">
        <v>72</v>
      </c>
      <c r="F25" s="69">
        <v>12</v>
      </c>
      <c r="G25" s="69">
        <v>1</v>
      </c>
      <c r="H25" s="69">
        <v>2</v>
      </c>
      <c r="I25" s="72">
        <v>144</v>
      </c>
      <c r="J25" s="72">
        <v>10</v>
      </c>
      <c r="K25" s="72">
        <v>1</v>
      </c>
      <c r="L25" s="72">
        <v>4</v>
      </c>
      <c r="M25" s="66">
        <v>216</v>
      </c>
      <c r="N25" s="66">
        <v>24</v>
      </c>
      <c r="O25" s="66">
        <v>2</v>
      </c>
      <c r="P25" s="66">
        <v>12</v>
      </c>
      <c r="Q25" s="68"/>
      <c r="R25" s="68"/>
      <c r="S25" s="68"/>
      <c r="T25" s="68"/>
      <c r="U25" s="23"/>
      <c r="V25" s="23"/>
      <c r="W25" s="23"/>
      <c r="X25" s="23"/>
      <c r="Y25" s="87">
        <f t="shared" si="1"/>
        <v>46</v>
      </c>
      <c r="Z25" s="285" t="s">
        <v>140</v>
      </c>
      <c r="AA25" s="262"/>
    </row>
    <row r="26" spans="1:27" ht="39.75">
      <c r="A26" s="276" t="s">
        <v>49</v>
      </c>
      <c r="B26" s="32" t="s">
        <v>69</v>
      </c>
      <c r="C26" s="35">
        <f t="shared" si="2"/>
        <v>7</v>
      </c>
      <c r="D26" s="35">
        <f t="shared" si="2"/>
        <v>32</v>
      </c>
      <c r="E26" s="73">
        <v>144</v>
      </c>
      <c r="F26" s="2">
        <v>48</v>
      </c>
      <c r="G26" s="69">
        <v>3</v>
      </c>
      <c r="H26" s="69">
        <v>12</v>
      </c>
      <c r="I26" s="72">
        <v>144</v>
      </c>
      <c r="J26" s="2">
        <v>32</v>
      </c>
      <c r="K26" s="72">
        <v>2</v>
      </c>
      <c r="L26" s="72">
        <v>8</v>
      </c>
      <c r="M26" s="71">
        <v>216</v>
      </c>
      <c r="N26" s="2">
        <v>32</v>
      </c>
      <c r="O26" s="71">
        <v>2</v>
      </c>
      <c r="P26" s="71">
        <v>12</v>
      </c>
      <c r="Q26" s="68"/>
      <c r="R26" s="68"/>
      <c r="S26" s="68"/>
      <c r="T26" s="68"/>
      <c r="U26" s="23"/>
      <c r="V26" s="23"/>
      <c r="W26" s="23"/>
      <c r="X26" s="23"/>
      <c r="Y26" s="89">
        <f t="shared" si="1"/>
        <v>112</v>
      </c>
      <c r="Z26" s="24" t="s">
        <v>186</v>
      </c>
      <c r="AA26" s="262"/>
    </row>
    <row r="27" spans="1:27" ht="54" customHeight="1">
      <c r="A27" s="237" t="s">
        <v>15</v>
      </c>
      <c r="B27" s="98" t="s">
        <v>16</v>
      </c>
      <c r="C27" s="1">
        <f t="shared" si="2"/>
        <v>3</v>
      </c>
      <c r="D27" s="1">
        <f t="shared" si="2"/>
        <v>16</v>
      </c>
      <c r="E27" s="69">
        <v>144</v>
      </c>
      <c r="F27" s="69">
        <v>15</v>
      </c>
      <c r="G27" s="69">
        <v>1</v>
      </c>
      <c r="H27" s="69">
        <v>4</v>
      </c>
      <c r="I27" s="72">
        <v>216</v>
      </c>
      <c r="J27" s="72">
        <v>11</v>
      </c>
      <c r="K27" s="72">
        <v>1</v>
      </c>
      <c r="L27" s="72">
        <v>6</v>
      </c>
      <c r="M27" s="66">
        <v>216</v>
      </c>
      <c r="N27" s="66">
        <v>10</v>
      </c>
      <c r="O27" s="66">
        <v>1</v>
      </c>
      <c r="P27" s="66">
        <v>6</v>
      </c>
      <c r="Q27" s="68"/>
      <c r="R27" s="68"/>
      <c r="S27" s="68"/>
      <c r="T27" s="68"/>
      <c r="U27" s="23"/>
      <c r="V27" s="23"/>
      <c r="W27" s="23"/>
      <c r="X27" s="23"/>
      <c r="Y27" s="104">
        <f t="shared" si="1"/>
        <v>36</v>
      </c>
      <c r="Z27" s="8" t="s">
        <v>140</v>
      </c>
      <c r="AA27" s="262"/>
    </row>
    <row r="28" spans="1:27" ht="54" customHeight="1">
      <c r="A28" s="237" t="s">
        <v>196</v>
      </c>
      <c r="B28" s="98" t="s">
        <v>197</v>
      </c>
      <c r="C28" s="68">
        <v>2</v>
      </c>
      <c r="D28" s="68">
        <f>SUM(H28,L28,P28,T28,X28)</f>
        <v>10</v>
      </c>
      <c r="E28" s="69">
        <v>144</v>
      </c>
      <c r="F28" s="69">
        <v>10</v>
      </c>
      <c r="G28" s="69">
        <v>1</v>
      </c>
      <c r="H28" s="69">
        <v>4</v>
      </c>
      <c r="I28" s="72">
        <v>216</v>
      </c>
      <c r="J28" s="72">
        <v>10</v>
      </c>
      <c r="K28" s="72">
        <v>1</v>
      </c>
      <c r="L28" s="72">
        <v>6</v>
      </c>
      <c r="M28" s="66"/>
      <c r="N28" s="66"/>
      <c r="O28" s="66"/>
      <c r="P28" s="66"/>
      <c r="Q28" s="68"/>
      <c r="R28" s="68"/>
      <c r="S28" s="68"/>
      <c r="T28" s="68"/>
      <c r="U28" s="23"/>
      <c r="V28" s="23"/>
      <c r="W28" s="23"/>
      <c r="X28" s="23"/>
      <c r="Y28" s="307">
        <f>SUM(F28,J28,N28,R28,V28)</f>
        <v>20</v>
      </c>
      <c r="Z28" s="288" t="s">
        <v>187</v>
      </c>
      <c r="AA28" s="262"/>
    </row>
    <row r="29" spans="1:31" ht="36" customHeight="1">
      <c r="A29" s="194" t="s">
        <v>88</v>
      </c>
      <c r="B29" s="24" t="s">
        <v>19</v>
      </c>
      <c r="C29" s="33">
        <f>SUM(G29,K29,O29)</f>
        <v>4</v>
      </c>
      <c r="D29" s="33">
        <f>SUM(H29,L29,P29,T29)</f>
        <v>14</v>
      </c>
      <c r="E29" s="114" t="s">
        <v>111</v>
      </c>
      <c r="F29" s="115">
        <v>28</v>
      </c>
      <c r="G29" s="115">
        <v>2</v>
      </c>
      <c r="H29" s="115">
        <v>6</v>
      </c>
      <c r="I29" s="77">
        <v>144</v>
      </c>
      <c r="J29" s="77">
        <v>15</v>
      </c>
      <c r="K29" s="77">
        <v>1</v>
      </c>
      <c r="L29" s="77">
        <v>4</v>
      </c>
      <c r="M29" s="126">
        <v>144</v>
      </c>
      <c r="N29" s="126">
        <v>10</v>
      </c>
      <c r="O29" s="126">
        <v>1</v>
      </c>
      <c r="P29" s="126">
        <v>4</v>
      </c>
      <c r="Q29" s="76"/>
      <c r="R29" s="76"/>
      <c r="S29" s="76"/>
      <c r="T29" s="76"/>
      <c r="U29" s="64"/>
      <c r="V29" s="64"/>
      <c r="W29" s="64"/>
      <c r="X29" s="64"/>
      <c r="Y29" s="65">
        <f t="shared" si="1"/>
        <v>53</v>
      </c>
      <c r="Z29" s="285" t="s">
        <v>140</v>
      </c>
      <c r="AA29" s="262"/>
      <c r="AB29" s="11"/>
      <c r="AE29" s="11"/>
    </row>
    <row r="30" spans="1:31" ht="31.5" customHeight="1">
      <c r="A30" s="277" t="s">
        <v>89</v>
      </c>
      <c r="B30" s="24" t="s">
        <v>19</v>
      </c>
      <c r="C30" s="33">
        <f aca="true" t="shared" si="3" ref="C30:D39">SUM(G30,K30,O30,S30)</f>
        <v>4</v>
      </c>
      <c r="D30" s="33">
        <f>SUM(H30,L30,P30,T30)</f>
        <v>14</v>
      </c>
      <c r="E30" s="174" t="s">
        <v>150</v>
      </c>
      <c r="F30" s="115">
        <v>28</v>
      </c>
      <c r="G30" s="115">
        <v>2</v>
      </c>
      <c r="H30" s="115">
        <v>6</v>
      </c>
      <c r="I30" s="77">
        <v>144</v>
      </c>
      <c r="J30" s="77">
        <v>15</v>
      </c>
      <c r="K30" s="77">
        <v>1</v>
      </c>
      <c r="L30" s="77">
        <v>4</v>
      </c>
      <c r="M30" s="126">
        <v>144</v>
      </c>
      <c r="N30" s="126">
        <v>10</v>
      </c>
      <c r="O30" s="126">
        <v>1</v>
      </c>
      <c r="P30" s="126">
        <v>4</v>
      </c>
      <c r="Q30" s="76"/>
      <c r="R30" s="76"/>
      <c r="S30" s="76"/>
      <c r="T30" s="76"/>
      <c r="U30" s="64"/>
      <c r="V30" s="64"/>
      <c r="W30" s="64"/>
      <c r="X30" s="64"/>
      <c r="Y30" s="65">
        <f t="shared" si="1"/>
        <v>53</v>
      </c>
      <c r="Z30" s="285" t="s">
        <v>138</v>
      </c>
      <c r="AA30" s="262"/>
      <c r="AB30" s="11"/>
      <c r="AE30" s="11"/>
    </row>
    <row r="31" spans="1:31" ht="27">
      <c r="A31" s="189" t="s">
        <v>117</v>
      </c>
      <c r="B31" s="24" t="s">
        <v>113</v>
      </c>
      <c r="C31" s="33">
        <f t="shared" si="3"/>
        <v>5</v>
      </c>
      <c r="D31" s="33">
        <f>SUM(H31,L31,P31,T31)</f>
        <v>24</v>
      </c>
      <c r="E31" s="115">
        <v>144</v>
      </c>
      <c r="F31" s="115">
        <v>16</v>
      </c>
      <c r="G31" s="115">
        <v>1</v>
      </c>
      <c r="H31" s="115">
        <v>4</v>
      </c>
      <c r="I31" s="77">
        <v>144</v>
      </c>
      <c r="J31" s="77">
        <v>26</v>
      </c>
      <c r="K31" s="77">
        <v>2</v>
      </c>
      <c r="L31" s="77">
        <v>8</v>
      </c>
      <c r="M31" s="126">
        <v>216</v>
      </c>
      <c r="N31" s="126">
        <v>30</v>
      </c>
      <c r="O31" s="126">
        <v>2</v>
      </c>
      <c r="P31" s="126">
        <v>12</v>
      </c>
      <c r="Q31" s="76"/>
      <c r="R31" s="76"/>
      <c r="S31" s="76"/>
      <c r="T31" s="76"/>
      <c r="U31" s="64"/>
      <c r="V31" s="64"/>
      <c r="W31" s="64"/>
      <c r="X31" s="64"/>
      <c r="Y31" s="65">
        <f t="shared" si="1"/>
        <v>72</v>
      </c>
      <c r="Z31" s="24" t="s">
        <v>140</v>
      </c>
      <c r="AA31" s="262"/>
      <c r="AB31" s="11"/>
      <c r="AE31" s="11"/>
    </row>
    <row r="32" spans="1:31" ht="20.25">
      <c r="A32" s="194" t="s">
        <v>5</v>
      </c>
      <c r="B32" s="9" t="s">
        <v>6</v>
      </c>
      <c r="C32" s="36">
        <f t="shared" si="3"/>
        <v>5</v>
      </c>
      <c r="D32" s="36">
        <f t="shared" si="3"/>
        <v>26</v>
      </c>
      <c r="E32" s="115">
        <v>144</v>
      </c>
      <c r="F32" s="115">
        <v>14</v>
      </c>
      <c r="G32" s="115">
        <v>1</v>
      </c>
      <c r="H32" s="115">
        <v>4</v>
      </c>
      <c r="I32" s="77">
        <v>144</v>
      </c>
      <c r="J32" s="77">
        <v>13</v>
      </c>
      <c r="K32" s="77">
        <v>1</v>
      </c>
      <c r="L32" s="77">
        <v>4</v>
      </c>
      <c r="M32" s="126">
        <v>144</v>
      </c>
      <c r="N32" s="126"/>
      <c r="O32" s="126"/>
      <c r="P32" s="126"/>
      <c r="Q32" s="76">
        <v>216</v>
      </c>
      <c r="R32" s="76">
        <v>21</v>
      </c>
      <c r="S32" s="76">
        <v>3</v>
      </c>
      <c r="T32" s="76">
        <v>18</v>
      </c>
      <c r="U32" s="64"/>
      <c r="V32" s="64"/>
      <c r="W32" s="64"/>
      <c r="X32" s="64"/>
      <c r="Y32" s="299">
        <f t="shared" si="1"/>
        <v>48</v>
      </c>
      <c r="Z32" s="297" t="s">
        <v>140</v>
      </c>
      <c r="AA32" s="262"/>
      <c r="AB32" s="11"/>
      <c r="AE32" s="11"/>
    </row>
    <row r="33" spans="1:31" ht="26.25">
      <c r="A33" s="276" t="s">
        <v>129</v>
      </c>
      <c r="B33" s="9" t="s">
        <v>6</v>
      </c>
      <c r="C33" s="36"/>
      <c r="D33" s="36">
        <v>4</v>
      </c>
      <c r="E33" s="115">
        <v>144</v>
      </c>
      <c r="F33" s="198">
        <v>1</v>
      </c>
      <c r="G33" s="115"/>
      <c r="H33" s="115">
        <v>4</v>
      </c>
      <c r="I33" s="77"/>
      <c r="J33" s="77"/>
      <c r="K33" s="77"/>
      <c r="L33" s="77"/>
      <c r="M33" s="126"/>
      <c r="N33" s="126"/>
      <c r="O33" s="126"/>
      <c r="P33" s="126"/>
      <c r="Q33" s="76"/>
      <c r="R33" s="76"/>
      <c r="S33" s="76"/>
      <c r="T33" s="76"/>
      <c r="U33" s="64"/>
      <c r="V33" s="64"/>
      <c r="W33" s="64"/>
      <c r="X33" s="64"/>
      <c r="Y33" s="299">
        <v>1</v>
      </c>
      <c r="Z33" s="297" t="s">
        <v>140</v>
      </c>
      <c r="AA33" s="11"/>
      <c r="AB33" s="11"/>
      <c r="AE33" s="11"/>
    </row>
    <row r="34" spans="1:31" ht="27">
      <c r="A34" s="276" t="s">
        <v>118</v>
      </c>
      <c r="B34" s="24" t="s">
        <v>25</v>
      </c>
      <c r="C34" s="33">
        <f>SUM(G34,K34,O34,S34,W34)</f>
        <v>3</v>
      </c>
      <c r="D34" s="33">
        <f>SUM(H34,L34,P34,T34,X34)</f>
        <v>12</v>
      </c>
      <c r="E34" s="115">
        <v>144</v>
      </c>
      <c r="F34" s="115"/>
      <c r="G34" s="115"/>
      <c r="H34" s="115"/>
      <c r="I34" s="77">
        <v>144</v>
      </c>
      <c r="J34" s="77">
        <v>15</v>
      </c>
      <c r="K34" s="77">
        <v>1</v>
      </c>
      <c r="L34" s="77">
        <v>4</v>
      </c>
      <c r="M34" s="126">
        <v>144</v>
      </c>
      <c r="N34" s="126">
        <v>30</v>
      </c>
      <c r="O34" s="126">
        <v>2</v>
      </c>
      <c r="P34" s="126">
        <v>8</v>
      </c>
      <c r="Q34" s="76"/>
      <c r="R34" s="76"/>
      <c r="S34" s="76"/>
      <c r="T34" s="76"/>
      <c r="U34" s="64"/>
      <c r="V34" s="64"/>
      <c r="W34" s="64"/>
      <c r="X34" s="64"/>
      <c r="Y34" s="65">
        <f>SUM(F34,J34,N34,R34,V34)</f>
        <v>45</v>
      </c>
      <c r="Z34" s="24"/>
      <c r="AA34" s="262"/>
      <c r="AB34" s="11"/>
      <c r="AE34" s="11"/>
    </row>
    <row r="35" spans="1:31" ht="20.25">
      <c r="A35" s="277" t="s">
        <v>77</v>
      </c>
      <c r="B35" s="24" t="s">
        <v>25</v>
      </c>
      <c r="C35" s="33">
        <f t="shared" si="3"/>
        <v>4</v>
      </c>
      <c r="D35" s="33">
        <f t="shared" si="3"/>
        <v>16</v>
      </c>
      <c r="E35" s="115">
        <v>144</v>
      </c>
      <c r="F35" s="115">
        <v>14</v>
      </c>
      <c r="G35" s="115">
        <v>1</v>
      </c>
      <c r="H35" s="115">
        <v>4</v>
      </c>
      <c r="I35" s="77">
        <v>144</v>
      </c>
      <c r="J35" s="77">
        <v>45</v>
      </c>
      <c r="K35" s="77">
        <v>3</v>
      </c>
      <c r="L35" s="77">
        <v>12</v>
      </c>
      <c r="M35" s="126">
        <v>216</v>
      </c>
      <c r="N35" s="126"/>
      <c r="O35" s="126"/>
      <c r="P35" s="126"/>
      <c r="Q35" s="76"/>
      <c r="R35" s="76"/>
      <c r="S35" s="76"/>
      <c r="T35" s="76"/>
      <c r="U35" s="64"/>
      <c r="V35" s="64"/>
      <c r="W35" s="64"/>
      <c r="X35" s="64"/>
      <c r="Y35" s="65">
        <f t="shared" si="1"/>
        <v>59</v>
      </c>
      <c r="Z35" s="24" t="s">
        <v>186</v>
      </c>
      <c r="AA35" s="262"/>
      <c r="AB35" s="11"/>
      <c r="AE35" s="11"/>
    </row>
    <row r="36" spans="1:31" ht="20.25">
      <c r="A36" s="277" t="s">
        <v>92</v>
      </c>
      <c r="B36" s="24" t="s">
        <v>58</v>
      </c>
      <c r="C36" s="33">
        <f t="shared" si="3"/>
        <v>5</v>
      </c>
      <c r="D36" s="33">
        <f t="shared" si="3"/>
        <v>26</v>
      </c>
      <c r="E36" s="115">
        <v>144</v>
      </c>
      <c r="F36" s="115">
        <v>30</v>
      </c>
      <c r="G36" s="115">
        <v>2</v>
      </c>
      <c r="H36" s="115">
        <v>8</v>
      </c>
      <c r="I36" s="77">
        <v>216</v>
      </c>
      <c r="J36" s="77">
        <v>28</v>
      </c>
      <c r="K36" s="77">
        <v>2</v>
      </c>
      <c r="L36" s="77">
        <v>12</v>
      </c>
      <c r="M36" s="126">
        <v>216</v>
      </c>
      <c r="N36" s="126">
        <v>16</v>
      </c>
      <c r="O36" s="126">
        <v>1</v>
      </c>
      <c r="P36" s="126">
        <v>6</v>
      </c>
      <c r="Q36" s="76"/>
      <c r="R36" s="76"/>
      <c r="S36" s="76"/>
      <c r="T36" s="76"/>
      <c r="U36" s="64"/>
      <c r="V36" s="64"/>
      <c r="W36" s="64"/>
      <c r="X36" s="64"/>
      <c r="Y36" s="65">
        <f t="shared" si="1"/>
        <v>74</v>
      </c>
      <c r="Z36" s="24" t="s">
        <v>187</v>
      </c>
      <c r="AA36" s="262"/>
      <c r="AB36" s="11"/>
      <c r="AE36" s="11"/>
    </row>
    <row r="37" spans="1:31" ht="20.25">
      <c r="A37" s="277" t="s">
        <v>35</v>
      </c>
      <c r="B37" s="24" t="s">
        <v>36</v>
      </c>
      <c r="C37" s="33">
        <f t="shared" si="3"/>
        <v>4</v>
      </c>
      <c r="D37" s="33">
        <f t="shared" si="3"/>
        <v>18</v>
      </c>
      <c r="E37" s="114">
        <v>144</v>
      </c>
      <c r="F37" s="115">
        <v>30</v>
      </c>
      <c r="G37" s="115">
        <v>2</v>
      </c>
      <c r="H37" s="115">
        <v>8</v>
      </c>
      <c r="I37" s="77">
        <v>144</v>
      </c>
      <c r="J37" s="77">
        <v>12</v>
      </c>
      <c r="K37" s="77">
        <v>1</v>
      </c>
      <c r="L37" s="77">
        <v>4</v>
      </c>
      <c r="M37" s="126">
        <v>216</v>
      </c>
      <c r="N37" s="126">
        <v>12</v>
      </c>
      <c r="O37" s="126">
        <v>1</v>
      </c>
      <c r="P37" s="126">
        <v>6</v>
      </c>
      <c r="Q37" s="76"/>
      <c r="R37" s="76"/>
      <c r="S37" s="76"/>
      <c r="T37" s="76"/>
      <c r="U37" s="64"/>
      <c r="V37" s="64"/>
      <c r="W37" s="64"/>
      <c r="X37" s="64"/>
      <c r="Y37" s="65">
        <f t="shared" si="1"/>
        <v>54</v>
      </c>
      <c r="Z37" s="285" t="s">
        <v>139</v>
      </c>
      <c r="AA37" s="268"/>
      <c r="AB37" s="11"/>
      <c r="AE37" s="11"/>
    </row>
    <row r="38" spans="1:32" ht="20.25">
      <c r="A38" s="277" t="s">
        <v>24</v>
      </c>
      <c r="B38" s="24" t="s">
        <v>39</v>
      </c>
      <c r="C38" s="33">
        <f>SUM(G38,K38,O38,S38,W38)</f>
        <v>4</v>
      </c>
      <c r="D38" s="33">
        <f>SUM(H38,P38,T38,L38)</f>
        <v>20</v>
      </c>
      <c r="E38" s="115">
        <v>144</v>
      </c>
      <c r="F38" s="115">
        <v>12</v>
      </c>
      <c r="G38" s="115">
        <v>1</v>
      </c>
      <c r="H38" s="115">
        <v>4</v>
      </c>
      <c r="I38" s="77">
        <v>144</v>
      </c>
      <c r="J38" s="77">
        <v>10</v>
      </c>
      <c r="K38" s="77">
        <v>1</v>
      </c>
      <c r="L38" s="77">
        <v>4</v>
      </c>
      <c r="M38" s="126">
        <v>216</v>
      </c>
      <c r="N38" s="126">
        <v>10</v>
      </c>
      <c r="O38" s="126">
        <v>1</v>
      </c>
      <c r="P38" s="126">
        <v>6</v>
      </c>
      <c r="Q38" s="76">
        <v>216</v>
      </c>
      <c r="R38" s="76">
        <v>8</v>
      </c>
      <c r="S38" s="76">
        <v>1</v>
      </c>
      <c r="T38" s="76">
        <v>6</v>
      </c>
      <c r="U38" s="64">
        <v>216</v>
      </c>
      <c r="V38" s="64"/>
      <c r="W38" s="64"/>
      <c r="X38" s="64"/>
      <c r="Y38" s="65">
        <f t="shared" si="1"/>
        <v>40</v>
      </c>
      <c r="Z38" s="24" t="s">
        <v>138</v>
      </c>
      <c r="AA38" s="262"/>
      <c r="AB38" s="11"/>
      <c r="AE38" s="11"/>
      <c r="AF38" s="10">
        <f>SUM(AA32,AA36:AA46)</f>
        <v>0</v>
      </c>
    </row>
    <row r="39" spans="1:31" ht="20.25">
      <c r="A39" s="194" t="s">
        <v>93</v>
      </c>
      <c r="B39" s="24" t="s">
        <v>113</v>
      </c>
      <c r="C39" s="33">
        <f t="shared" si="3"/>
        <v>1</v>
      </c>
      <c r="D39" s="33">
        <f t="shared" si="3"/>
        <v>4</v>
      </c>
      <c r="E39" s="115">
        <v>144</v>
      </c>
      <c r="F39" s="115">
        <v>10</v>
      </c>
      <c r="G39" s="115">
        <v>1</v>
      </c>
      <c r="H39" s="115">
        <v>4</v>
      </c>
      <c r="I39" s="77">
        <v>144</v>
      </c>
      <c r="J39" s="77"/>
      <c r="K39" s="77"/>
      <c r="L39" s="77"/>
      <c r="M39" s="126"/>
      <c r="N39" s="126"/>
      <c r="O39" s="126"/>
      <c r="P39" s="126"/>
      <c r="Q39" s="76"/>
      <c r="R39" s="76"/>
      <c r="S39" s="76"/>
      <c r="T39" s="76"/>
      <c r="U39" s="64"/>
      <c r="V39" s="64"/>
      <c r="W39" s="64"/>
      <c r="X39" s="64"/>
      <c r="Y39" s="65">
        <f t="shared" si="1"/>
        <v>10</v>
      </c>
      <c r="Z39" s="24" t="s">
        <v>140</v>
      </c>
      <c r="AA39" s="262"/>
      <c r="AB39" s="11"/>
      <c r="AE39" s="11"/>
    </row>
    <row r="40" spans="1:31" ht="27">
      <c r="A40" s="277" t="s">
        <v>115</v>
      </c>
      <c r="B40" s="81" t="s">
        <v>151</v>
      </c>
      <c r="C40" s="33">
        <f>SUM(G40,K40,O40,S40,W40)</f>
        <v>2</v>
      </c>
      <c r="D40" s="33">
        <v>8</v>
      </c>
      <c r="E40" s="115">
        <v>144</v>
      </c>
      <c r="F40" s="115">
        <v>15</v>
      </c>
      <c r="G40" s="115">
        <v>1</v>
      </c>
      <c r="H40" s="115">
        <v>4</v>
      </c>
      <c r="I40" s="77">
        <v>144</v>
      </c>
      <c r="J40" s="77">
        <v>15</v>
      </c>
      <c r="K40" s="77">
        <v>1</v>
      </c>
      <c r="L40" s="77">
        <v>4</v>
      </c>
      <c r="M40" s="126"/>
      <c r="N40" s="126"/>
      <c r="O40" s="126"/>
      <c r="P40" s="126"/>
      <c r="Q40" s="76"/>
      <c r="R40" s="76"/>
      <c r="S40" s="76"/>
      <c r="T40" s="76"/>
      <c r="U40" s="64"/>
      <c r="V40" s="64"/>
      <c r="W40" s="64"/>
      <c r="X40" s="64"/>
      <c r="Y40" s="65">
        <f t="shared" si="1"/>
        <v>30</v>
      </c>
      <c r="Z40" s="24" t="s">
        <v>140</v>
      </c>
      <c r="AA40" s="262"/>
      <c r="AB40" s="11"/>
      <c r="AE40" s="11"/>
    </row>
    <row r="41" spans="1:31" ht="26.25">
      <c r="A41" s="277" t="s">
        <v>174</v>
      </c>
      <c r="B41" s="81" t="s">
        <v>151</v>
      </c>
      <c r="C41" s="36"/>
      <c r="D41" s="36">
        <v>8</v>
      </c>
      <c r="E41" s="114">
        <v>144</v>
      </c>
      <c r="F41" s="115">
        <v>2</v>
      </c>
      <c r="G41" s="115">
        <v>8</v>
      </c>
      <c r="H41" s="115"/>
      <c r="I41" s="77"/>
      <c r="J41" s="77"/>
      <c r="K41" s="77"/>
      <c r="L41" s="77"/>
      <c r="M41" s="126"/>
      <c r="N41" s="126"/>
      <c r="O41" s="126"/>
      <c r="P41" s="126"/>
      <c r="Q41" s="76"/>
      <c r="R41" s="76"/>
      <c r="S41" s="76"/>
      <c r="T41" s="76"/>
      <c r="U41" s="64"/>
      <c r="V41" s="64"/>
      <c r="W41" s="64"/>
      <c r="X41" s="64"/>
      <c r="Y41" s="65">
        <v>2</v>
      </c>
      <c r="Z41" s="24" t="s">
        <v>140</v>
      </c>
      <c r="AA41" s="11"/>
      <c r="AB41" s="11"/>
      <c r="AE41" s="11"/>
    </row>
    <row r="42" spans="1:31" ht="15.75">
      <c r="A42" s="277" t="s">
        <v>122</v>
      </c>
      <c r="B42" s="303" t="s">
        <v>97</v>
      </c>
      <c r="C42" s="36"/>
      <c r="D42" s="36"/>
      <c r="E42" s="114">
        <v>144</v>
      </c>
      <c r="F42" s="198">
        <v>1</v>
      </c>
      <c r="G42" s="115">
        <v>4</v>
      </c>
      <c r="H42" s="115"/>
      <c r="I42" s="77"/>
      <c r="J42" s="77"/>
      <c r="K42" s="77"/>
      <c r="L42" s="77"/>
      <c r="M42" s="126"/>
      <c r="N42" s="126"/>
      <c r="O42" s="126"/>
      <c r="P42" s="126"/>
      <c r="Q42" s="76"/>
      <c r="R42" s="76"/>
      <c r="S42" s="76"/>
      <c r="T42" s="76"/>
      <c r="U42" s="64"/>
      <c r="V42" s="64"/>
      <c r="W42" s="64"/>
      <c r="X42" s="64"/>
      <c r="Y42" s="101"/>
      <c r="Z42" s="8" t="s">
        <v>140</v>
      </c>
      <c r="AA42" s="11"/>
      <c r="AB42" s="11"/>
      <c r="AE42" s="11"/>
    </row>
    <row r="43" spans="1:31" ht="27">
      <c r="A43" s="276" t="s">
        <v>157</v>
      </c>
      <c r="B43" s="81" t="s">
        <v>96</v>
      </c>
      <c r="C43" s="33">
        <f>SUM(G43,K43,O43,S43,W43)</f>
        <v>3</v>
      </c>
      <c r="D43" s="33">
        <f>SUM(H43,L43,P43)</f>
        <v>12</v>
      </c>
      <c r="E43" s="38">
        <v>144</v>
      </c>
      <c r="F43" s="38">
        <v>15</v>
      </c>
      <c r="G43" s="38">
        <v>1</v>
      </c>
      <c r="H43" s="38">
        <v>4</v>
      </c>
      <c r="I43" s="78">
        <v>144</v>
      </c>
      <c r="J43" s="78">
        <v>15</v>
      </c>
      <c r="K43" s="78">
        <v>1</v>
      </c>
      <c r="L43" s="78">
        <v>4</v>
      </c>
      <c r="M43" s="129">
        <v>144</v>
      </c>
      <c r="N43" s="129">
        <v>15</v>
      </c>
      <c r="O43" s="129">
        <v>1</v>
      </c>
      <c r="P43" s="129">
        <v>4</v>
      </c>
      <c r="Q43" s="76"/>
      <c r="R43" s="76"/>
      <c r="S43" s="76"/>
      <c r="T43" s="76"/>
      <c r="U43" s="64"/>
      <c r="V43" s="64"/>
      <c r="W43" s="64"/>
      <c r="X43" s="64"/>
      <c r="Y43" s="65">
        <f>SUM(F43,J43,N43,R43,V43)</f>
        <v>45</v>
      </c>
      <c r="Z43" s="24" t="s">
        <v>187</v>
      </c>
      <c r="AA43" s="262"/>
      <c r="AB43" s="11"/>
      <c r="AE43" s="11"/>
    </row>
    <row r="44" spans="1:31" ht="27">
      <c r="A44" s="276" t="s">
        <v>158</v>
      </c>
      <c r="B44" s="303" t="s">
        <v>128</v>
      </c>
      <c r="C44" s="33">
        <v>2</v>
      </c>
      <c r="D44" s="33">
        <f>SUM(H44,L44,P44,T44,X44)</f>
        <v>12</v>
      </c>
      <c r="E44" s="115">
        <v>144</v>
      </c>
      <c r="F44" s="115">
        <v>24</v>
      </c>
      <c r="G44" s="115">
        <v>2</v>
      </c>
      <c r="H44" s="115">
        <v>8</v>
      </c>
      <c r="I44" s="77"/>
      <c r="J44" s="77"/>
      <c r="K44" s="77"/>
      <c r="L44" s="77"/>
      <c r="M44" s="126">
        <v>144</v>
      </c>
      <c r="N44" s="126">
        <v>12</v>
      </c>
      <c r="O44" s="126">
        <v>1</v>
      </c>
      <c r="P44" s="126">
        <v>4</v>
      </c>
      <c r="Q44" s="76"/>
      <c r="R44" s="76"/>
      <c r="S44" s="76"/>
      <c r="T44" s="76"/>
      <c r="U44" s="64"/>
      <c r="V44" s="64"/>
      <c r="W44" s="64"/>
      <c r="X44" s="64"/>
      <c r="Y44" s="299">
        <f>SUM(F44,J44,N44,R44,V44)</f>
        <v>36</v>
      </c>
      <c r="Z44" s="297" t="s">
        <v>140</v>
      </c>
      <c r="AA44" s="262"/>
      <c r="AB44" s="11"/>
      <c r="AE44" s="11"/>
    </row>
    <row r="45" spans="1:31" ht="15.75">
      <c r="A45" s="276" t="s">
        <v>167</v>
      </c>
      <c r="B45" s="271" t="s">
        <v>160</v>
      </c>
      <c r="C45" s="36">
        <v>2</v>
      </c>
      <c r="D45" s="36">
        <v>12</v>
      </c>
      <c r="E45" s="115">
        <v>216</v>
      </c>
      <c r="F45" s="115">
        <v>20</v>
      </c>
      <c r="G45" s="115">
        <v>2</v>
      </c>
      <c r="H45" s="115">
        <v>12</v>
      </c>
      <c r="I45" s="77"/>
      <c r="J45" s="77"/>
      <c r="K45" s="77"/>
      <c r="L45" s="77"/>
      <c r="M45" s="126"/>
      <c r="N45" s="126"/>
      <c r="O45" s="126"/>
      <c r="P45" s="126"/>
      <c r="Q45" s="76"/>
      <c r="R45" s="76"/>
      <c r="S45" s="76"/>
      <c r="T45" s="76"/>
      <c r="U45" s="64"/>
      <c r="V45" s="64"/>
      <c r="W45" s="64"/>
      <c r="X45" s="64"/>
      <c r="Y45" s="299">
        <v>20</v>
      </c>
      <c r="Z45" s="297" t="s">
        <v>140</v>
      </c>
      <c r="AA45" s="11"/>
      <c r="AB45" s="11"/>
      <c r="AE45" s="11"/>
    </row>
    <row r="46" spans="1:31" ht="20.25">
      <c r="A46" s="277" t="s">
        <v>116</v>
      </c>
      <c r="B46" s="24" t="s">
        <v>112</v>
      </c>
      <c r="C46" s="36">
        <f>SUM(G46,K46,O46,S46)</f>
        <v>7</v>
      </c>
      <c r="D46" s="36">
        <f>SUM(H46,L46,P46,T46)</f>
        <v>28</v>
      </c>
      <c r="E46" s="115">
        <v>144</v>
      </c>
      <c r="F46" s="115">
        <v>35</v>
      </c>
      <c r="G46" s="115">
        <v>3</v>
      </c>
      <c r="H46" s="115">
        <v>12</v>
      </c>
      <c r="I46" s="77">
        <v>144</v>
      </c>
      <c r="J46" s="77">
        <v>35</v>
      </c>
      <c r="K46" s="77">
        <v>3</v>
      </c>
      <c r="L46" s="77">
        <v>12</v>
      </c>
      <c r="M46" s="126">
        <v>144</v>
      </c>
      <c r="N46" s="126">
        <v>15</v>
      </c>
      <c r="O46" s="126">
        <v>1</v>
      </c>
      <c r="P46" s="126">
        <v>4</v>
      </c>
      <c r="Q46" s="76"/>
      <c r="R46" s="76"/>
      <c r="S46" s="76"/>
      <c r="T46" s="76"/>
      <c r="U46" s="64"/>
      <c r="V46" s="64"/>
      <c r="W46" s="64"/>
      <c r="X46" s="64"/>
      <c r="Y46" s="299">
        <f>SUM(F46,J46,N46,R46,V46)</f>
        <v>85</v>
      </c>
      <c r="Z46" s="297" t="s">
        <v>187</v>
      </c>
      <c r="AA46" s="262"/>
      <c r="AB46" s="11"/>
      <c r="AE46" s="11"/>
    </row>
    <row r="47" spans="1:31" ht="16.5" customHeight="1">
      <c r="A47" s="26" t="s">
        <v>99</v>
      </c>
      <c r="B47" s="26"/>
      <c r="C47" s="109">
        <f>SUM(C48:C58)</f>
        <v>29</v>
      </c>
      <c r="D47" s="25"/>
      <c r="E47" s="25"/>
      <c r="F47" s="25">
        <f>SUM(F48:F58)</f>
        <v>152</v>
      </c>
      <c r="G47" s="25">
        <f>SUM(G48:G58)</f>
        <v>13</v>
      </c>
      <c r="H47" s="25"/>
      <c r="I47" s="25"/>
      <c r="J47" s="25">
        <f>SUM(J48:J58)</f>
        <v>124</v>
      </c>
      <c r="K47" s="25">
        <f>SUM(K48:K58)</f>
        <v>11</v>
      </c>
      <c r="L47" s="25"/>
      <c r="M47" s="25"/>
      <c r="N47" s="25">
        <f>SUM(N48:N58)</f>
        <v>49</v>
      </c>
      <c r="O47" s="25">
        <f>SUM(O48:O58)</f>
        <v>4</v>
      </c>
      <c r="P47" s="25"/>
      <c r="Q47" s="25"/>
      <c r="R47" s="25"/>
      <c r="S47" s="25"/>
      <c r="T47" s="25"/>
      <c r="U47" s="25"/>
      <c r="V47" s="25"/>
      <c r="W47" s="25"/>
      <c r="X47" s="25"/>
      <c r="Y47" s="109">
        <f>SUM(Y48:Y58)</f>
        <v>337</v>
      </c>
      <c r="Z47" s="8"/>
      <c r="AA47" s="85"/>
      <c r="AB47" s="11"/>
      <c r="AE47" s="11"/>
    </row>
    <row r="48" spans="1:31" ht="33.75" customHeight="1">
      <c r="A48" s="278" t="s">
        <v>146</v>
      </c>
      <c r="B48" s="155" t="s">
        <v>8</v>
      </c>
      <c r="C48" s="102">
        <f aca="true" t="shared" si="4" ref="C48:D52">SUM(G48,K48,O48,S48)</f>
        <v>2</v>
      </c>
      <c r="D48" s="36">
        <f t="shared" si="4"/>
        <v>8</v>
      </c>
      <c r="E48" s="42">
        <v>144</v>
      </c>
      <c r="F48" s="43">
        <v>12</v>
      </c>
      <c r="G48" s="43">
        <v>1</v>
      </c>
      <c r="H48" s="43">
        <v>4</v>
      </c>
      <c r="I48" s="173">
        <v>144</v>
      </c>
      <c r="J48" s="79">
        <v>10</v>
      </c>
      <c r="K48" s="79">
        <v>1</v>
      </c>
      <c r="L48" s="79">
        <v>4</v>
      </c>
      <c r="M48" s="127"/>
      <c r="N48" s="128"/>
      <c r="O48" s="128"/>
      <c r="P48" s="128"/>
      <c r="Q48" s="80"/>
      <c r="R48" s="80"/>
      <c r="S48" s="80"/>
      <c r="T48" s="80"/>
      <c r="U48" s="140"/>
      <c r="V48" s="140"/>
      <c r="W48" s="140"/>
      <c r="X48" s="140"/>
      <c r="Y48" s="172">
        <f aca="true" t="shared" si="5" ref="Y48:Y58">SUM(F48,J48,N48,R48,V48)</f>
        <v>22</v>
      </c>
      <c r="Z48" s="288" t="s">
        <v>140</v>
      </c>
      <c r="AA48" s="11"/>
      <c r="AB48" s="11"/>
      <c r="AE48" s="11"/>
    </row>
    <row r="49" spans="1:31" ht="30" customHeight="1">
      <c r="A49" s="278" t="s">
        <v>149</v>
      </c>
      <c r="B49" s="155" t="s">
        <v>8</v>
      </c>
      <c r="C49" s="102">
        <f t="shared" si="4"/>
        <v>2</v>
      </c>
      <c r="D49" s="36">
        <f t="shared" si="4"/>
        <v>10</v>
      </c>
      <c r="E49" s="42">
        <v>144</v>
      </c>
      <c r="F49" s="43">
        <v>12</v>
      </c>
      <c r="G49" s="43">
        <v>1</v>
      </c>
      <c r="H49" s="43">
        <v>4</v>
      </c>
      <c r="I49" s="173">
        <v>216</v>
      </c>
      <c r="J49" s="79">
        <v>10</v>
      </c>
      <c r="K49" s="79">
        <v>1</v>
      </c>
      <c r="L49" s="79">
        <v>6</v>
      </c>
      <c r="M49" s="127">
        <v>216</v>
      </c>
      <c r="N49" s="128"/>
      <c r="O49" s="128"/>
      <c r="P49" s="128"/>
      <c r="Q49" s="80"/>
      <c r="R49" s="80"/>
      <c r="S49" s="80"/>
      <c r="T49" s="80"/>
      <c r="U49" s="140"/>
      <c r="V49" s="140"/>
      <c r="W49" s="140"/>
      <c r="X49" s="140"/>
      <c r="Y49" s="172">
        <f t="shared" si="5"/>
        <v>22</v>
      </c>
      <c r="Z49" s="288" t="s">
        <v>140</v>
      </c>
      <c r="AA49" s="11"/>
      <c r="AB49" s="11"/>
      <c r="AE49" s="11"/>
    </row>
    <row r="50" spans="1:31" ht="33.75" customHeight="1">
      <c r="A50" s="275" t="s">
        <v>148</v>
      </c>
      <c r="B50" s="30" t="s">
        <v>147</v>
      </c>
      <c r="C50" s="102">
        <f t="shared" si="4"/>
        <v>3</v>
      </c>
      <c r="D50" s="36">
        <f t="shared" si="4"/>
        <v>14</v>
      </c>
      <c r="E50" s="42">
        <v>144</v>
      </c>
      <c r="F50" s="43">
        <v>12</v>
      </c>
      <c r="G50" s="43">
        <v>1</v>
      </c>
      <c r="H50" s="43">
        <v>4</v>
      </c>
      <c r="I50" s="79">
        <v>144</v>
      </c>
      <c r="J50" s="79">
        <v>9</v>
      </c>
      <c r="K50" s="79">
        <v>1</v>
      </c>
      <c r="L50" s="79">
        <v>4</v>
      </c>
      <c r="M50" s="127">
        <v>216</v>
      </c>
      <c r="N50" s="128">
        <v>8</v>
      </c>
      <c r="O50" s="128">
        <v>1</v>
      </c>
      <c r="P50" s="128">
        <v>6</v>
      </c>
      <c r="Q50" s="92"/>
      <c r="R50" s="92"/>
      <c r="S50" s="92"/>
      <c r="T50" s="92"/>
      <c r="U50" s="141"/>
      <c r="V50" s="141"/>
      <c r="W50" s="141"/>
      <c r="X50" s="141"/>
      <c r="Y50" s="172">
        <f t="shared" si="5"/>
        <v>29</v>
      </c>
      <c r="Z50" s="288" t="s">
        <v>140</v>
      </c>
      <c r="AA50" s="11"/>
      <c r="AB50" s="11"/>
      <c r="AE50" s="11"/>
    </row>
    <row r="51" spans="1:31" ht="34.5" customHeight="1">
      <c r="A51" s="275" t="s">
        <v>130</v>
      </c>
      <c r="B51" s="155" t="s">
        <v>7</v>
      </c>
      <c r="C51" s="102">
        <v>2</v>
      </c>
      <c r="D51" s="36">
        <v>4</v>
      </c>
      <c r="E51" s="42">
        <v>144</v>
      </c>
      <c r="F51" s="43">
        <v>12</v>
      </c>
      <c r="G51" s="43">
        <v>1</v>
      </c>
      <c r="H51" s="43">
        <v>4</v>
      </c>
      <c r="I51" s="173">
        <v>144</v>
      </c>
      <c r="J51" s="79">
        <v>11</v>
      </c>
      <c r="K51" s="79">
        <v>1</v>
      </c>
      <c r="L51" s="79">
        <v>4</v>
      </c>
      <c r="M51" s="127"/>
      <c r="N51" s="128"/>
      <c r="O51" s="128"/>
      <c r="P51" s="128"/>
      <c r="Q51" s="92"/>
      <c r="R51" s="92"/>
      <c r="S51" s="92"/>
      <c r="T51" s="92"/>
      <c r="U51" s="141"/>
      <c r="V51" s="141"/>
      <c r="W51" s="141"/>
      <c r="X51" s="141"/>
      <c r="Y51" s="172">
        <f>SUM(F51,J51)</f>
        <v>23</v>
      </c>
      <c r="Z51" s="288" t="s">
        <v>140</v>
      </c>
      <c r="AA51" s="11"/>
      <c r="AB51" s="11"/>
      <c r="AE51" s="11"/>
    </row>
    <row r="52" spans="1:31" ht="26.25">
      <c r="A52" s="276" t="s">
        <v>72</v>
      </c>
      <c r="B52" s="81" t="s">
        <v>59</v>
      </c>
      <c r="C52" s="65">
        <f>SUM(G52,K52,O52)</f>
        <v>4</v>
      </c>
      <c r="D52" s="33">
        <f t="shared" si="4"/>
        <v>18</v>
      </c>
      <c r="E52" s="43">
        <v>144</v>
      </c>
      <c r="F52" s="43">
        <v>15</v>
      </c>
      <c r="G52" s="43">
        <v>1</v>
      </c>
      <c r="H52" s="43">
        <v>4</v>
      </c>
      <c r="I52" s="79">
        <v>144</v>
      </c>
      <c r="J52" s="177">
        <v>20</v>
      </c>
      <c r="K52" s="79">
        <v>2</v>
      </c>
      <c r="L52" s="79">
        <v>8</v>
      </c>
      <c r="M52" s="128">
        <v>216</v>
      </c>
      <c r="N52" s="128">
        <v>14</v>
      </c>
      <c r="O52" s="128">
        <v>1</v>
      </c>
      <c r="P52" s="128">
        <v>6</v>
      </c>
      <c r="Q52" s="84"/>
      <c r="R52" s="84"/>
      <c r="S52" s="84"/>
      <c r="T52" s="84"/>
      <c r="U52" s="142"/>
      <c r="V52" s="142"/>
      <c r="W52" s="142"/>
      <c r="X52" s="142"/>
      <c r="Y52" s="293">
        <f t="shared" si="5"/>
        <v>49</v>
      </c>
      <c r="Z52" s="24" t="s">
        <v>140</v>
      </c>
      <c r="AA52" s="11"/>
      <c r="AB52" s="11"/>
      <c r="AE52" s="11"/>
    </row>
    <row r="53" spans="1:31" ht="51.75">
      <c r="A53" s="238" t="s">
        <v>163</v>
      </c>
      <c r="B53" s="171" t="s">
        <v>96</v>
      </c>
      <c r="C53" s="104">
        <f>SUM(G53,K53,O53,S53)</f>
        <v>5</v>
      </c>
      <c r="D53" s="36">
        <f>SUM(H53,L53,P53,T53)</f>
        <v>20</v>
      </c>
      <c r="E53" s="38">
        <v>144</v>
      </c>
      <c r="F53" s="94">
        <v>34</v>
      </c>
      <c r="G53" s="94">
        <v>3</v>
      </c>
      <c r="H53" s="94">
        <v>12</v>
      </c>
      <c r="I53" s="78">
        <v>144</v>
      </c>
      <c r="J53" s="78">
        <v>22</v>
      </c>
      <c r="K53" s="78">
        <v>2</v>
      </c>
      <c r="L53" s="78">
        <v>8</v>
      </c>
      <c r="M53" s="129">
        <v>144</v>
      </c>
      <c r="N53" s="129"/>
      <c r="O53" s="129"/>
      <c r="P53" s="129"/>
      <c r="Q53" s="94">
        <v>144</v>
      </c>
      <c r="R53" s="94"/>
      <c r="S53" s="94"/>
      <c r="T53" s="94"/>
      <c r="U53" s="143"/>
      <c r="V53" s="143"/>
      <c r="W53" s="143"/>
      <c r="X53" s="143"/>
      <c r="Y53" s="274">
        <f>SUM(F53,J53,N53,R53,V53)</f>
        <v>56</v>
      </c>
      <c r="Z53" s="24" t="s">
        <v>187</v>
      </c>
      <c r="AA53" s="11"/>
      <c r="AB53" s="11"/>
      <c r="AE53" s="11"/>
    </row>
    <row r="54" spans="1:31" ht="26.25">
      <c r="A54" s="238" t="s">
        <v>156</v>
      </c>
      <c r="B54" s="171" t="s">
        <v>159</v>
      </c>
      <c r="C54" s="104">
        <v>3</v>
      </c>
      <c r="D54" s="36">
        <f>SUM(H54,L54,P54,T54)</f>
        <v>18</v>
      </c>
      <c r="E54" s="38">
        <v>216</v>
      </c>
      <c r="F54" s="94">
        <v>24</v>
      </c>
      <c r="G54" s="94">
        <v>2</v>
      </c>
      <c r="H54" s="94">
        <v>12</v>
      </c>
      <c r="I54" s="78">
        <v>216</v>
      </c>
      <c r="J54" s="78">
        <v>12</v>
      </c>
      <c r="K54" s="78">
        <v>1</v>
      </c>
      <c r="L54" s="78">
        <v>6</v>
      </c>
      <c r="M54" s="129"/>
      <c r="N54" s="129"/>
      <c r="O54" s="129"/>
      <c r="P54" s="129"/>
      <c r="Q54" s="94"/>
      <c r="R54" s="94"/>
      <c r="S54" s="94"/>
      <c r="T54" s="94"/>
      <c r="U54" s="143"/>
      <c r="V54" s="143"/>
      <c r="W54" s="143"/>
      <c r="X54" s="143"/>
      <c r="Y54" s="274">
        <f>SUM(F54,J54,N54,R54,V54)</f>
        <v>36</v>
      </c>
      <c r="Z54" s="24" t="s">
        <v>140</v>
      </c>
      <c r="AA54" s="11"/>
      <c r="AB54" s="11"/>
      <c r="AE54" s="11"/>
    </row>
    <row r="55" spans="1:31" ht="15.75">
      <c r="A55" s="276" t="s">
        <v>137</v>
      </c>
      <c r="B55" s="171" t="s">
        <v>97</v>
      </c>
      <c r="C55" s="87">
        <v>2</v>
      </c>
      <c r="D55" s="33">
        <f>SUM(H55,L55,P55,T55,X55)</f>
        <v>8</v>
      </c>
      <c r="E55" s="115">
        <v>144</v>
      </c>
      <c r="F55" s="115"/>
      <c r="G55" s="115"/>
      <c r="H55" s="115"/>
      <c r="I55" s="77">
        <v>144</v>
      </c>
      <c r="J55" s="77"/>
      <c r="K55" s="77"/>
      <c r="L55" s="77"/>
      <c r="M55" s="126">
        <v>144</v>
      </c>
      <c r="N55" s="126">
        <v>12</v>
      </c>
      <c r="O55" s="126">
        <v>1</v>
      </c>
      <c r="P55" s="126">
        <v>4</v>
      </c>
      <c r="Q55" s="76">
        <v>144</v>
      </c>
      <c r="R55" s="76">
        <v>12</v>
      </c>
      <c r="S55" s="76">
        <v>1</v>
      </c>
      <c r="T55" s="76">
        <v>4</v>
      </c>
      <c r="U55" s="64"/>
      <c r="V55" s="64"/>
      <c r="W55" s="64"/>
      <c r="X55" s="64"/>
      <c r="Y55" s="65">
        <f>SUM(F55,J55,N55,R55,V55)</f>
        <v>24</v>
      </c>
      <c r="Z55" s="24" t="s">
        <v>140</v>
      </c>
      <c r="AA55" s="11"/>
      <c r="AB55" s="11"/>
      <c r="AE55" s="11"/>
    </row>
    <row r="56" spans="1:31" ht="15.75">
      <c r="A56" s="276" t="s">
        <v>137</v>
      </c>
      <c r="B56" s="171" t="s">
        <v>97</v>
      </c>
      <c r="C56" s="87"/>
      <c r="D56" s="33">
        <v>4</v>
      </c>
      <c r="E56" s="115">
        <v>144</v>
      </c>
      <c r="F56" s="115">
        <v>1</v>
      </c>
      <c r="G56" s="115"/>
      <c r="H56" s="115">
        <v>4</v>
      </c>
      <c r="I56" s="77"/>
      <c r="J56" s="77"/>
      <c r="K56" s="77"/>
      <c r="L56" s="77"/>
      <c r="M56" s="126"/>
      <c r="N56" s="126"/>
      <c r="O56" s="126"/>
      <c r="P56" s="126"/>
      <c r="Q56" s="76"/>
      <c r="R56" s="76"/>
      <c r="S56" s="76"/>
      <c r="T56" s="76"/>
      <c r="U56" s="64"/>
      <c r="V56" s="64"/>
      <c r="W56" s="64"/>
      <c r="X56" s="64"/>
      <c r="Y56" s="65">
        <v>1</v>
      </c>
      <c r="Z56" s="24" t="s">
        <v>140</v>
      </c>
      <c r="AA56" s="11"/>
      <c r="AB56" s="11"/>
      <c r="AE56" s="11"/>
    </row>
    <row r="57" spans="1:31" ht="15.75">
      <c r="A57" s="276" t="s">
        <v>189</v>
      </c>
      <c r="B57" s="171" t="s">
        <v>188</v>
      </c>
      <c r="C57" s="104">
        <f>SUM(G57,K57,O57,S57,W57)</f>
        <v>3</v>
      </c>
      <c r="D57" s="36">
        <f>SUM(H57,L57,P57,T57,X57)</f>
        <v>12</v>
      </c>
      <c r="E57" s="115">
        <v>144</v>
      </c>
      <c r="F57" s="115">
        <v>30</v>
      </c>
      <c r="G57" s="115">
        <v>3</v>
      </c>
      <c r="H57" s="115">
        <v>12</v>
      </c>
      <c r="I57" s="77"/>
      <c r="J57" s="77"/>
      <c r="K57" s="77"/>
      <c r="L57" s="77"/>
      <c r="M57" s="126"/>
      <c r="N57" s="126"/>
      <c r="O57" s="126"/>
      <c r="P57" s="126"/>
      <c r="Q57" s="76"/>
      <c r="R57" s="76"/>
      <c r="S57" s="76"/>
      <c r="T57" s="76"/>
      <c r="U57" s="64"/>
      <c r="V57" s="64"/>
      <c r="W57" s="64"/>
      <c r="X57" s="64"/>
      <c r="Y57" s="299">
        <f>SUM(F57,J57,N57,R57,V57)</f>
        <v>30</v>
      </c>
      <c r="Z57" s="297"/>
      <c r="AA57" s="11"/>
      <c r="AB57" s="11"/>
      <c r="AE57" s="11"/>
    </row>
    <row r="58" spans="1:31" ht="25.5">
      <c r="A58" s="275" t="s">
        <v>74</v>
      </c>
      <c r="B58" s="98" t="s">
        <v>62</v>
      </c>
      <c r="C58" s="104">
        <f>SUM(G58,K58,O58,S58)</f>
        <v>3</v>
      </c>
      <c r="D58" s="36">
        <f>SUM(H58,L58,P58,T58)</f>
        <v>12</v>
      </c>
      <c r="E58" s="38"/>
      <c r="F58" s="38"/>
      <c r="G58" s="38"/>
      <c r="H58" s="38"/>
      <c r="I58" s="78">
        <v>144</v>
      </c>
      <c r="J58" s="78">
        <v>30</v>
      </c>
      <c r="K58" s="78">
        <v>2</v>
      </c>
      <c r="L58" s="78">
        <v>8</v>
      </c>
      <c r="M58" s="130">
        <v>144</v>
      </c>
      <c r="N58" s="129">
        <v>15</v>
      </c>
      <c r="O58" s="129">
        <v>1</v>
      </c>
      <c r="P58" s="129">
        <v>4</v>
      </c>
      <c r="Q58" s="93"/>
      <c r="R58" s="93"/>
      <c r="S58" s="93"/>
      <c r="T58" s="93"/>
      <c r="U58" s="144"/>
      <c r="V58" s="144"/>
      <c r="W58" s="144"/>
      <c r="X58" s="144"/>
      <c r="Y58" s="168">
        <f t="shared" si="5"/>
        <v>45</v>
      </c>
      <c r="Z58" s="8" t="s">
        <v>187</v>
      </c>
      <c r="AA58" s="262"/>
      <c r="AB58" s="11"/>
      <c r="AE58" s="11"/>
    </row>
    <row r="59" spans="1:27" s="11" customFormat="1" ht="20.25">
      <c r="A59" s="107" t="s">
        <v>100</v>
      </c>
      <c r="B59" s="108"/>
      <c r="C59" s="52">
        <f>SUM(C60:C85)</f>
        <v>105</v>
      </c>
      <c r="D59" s="53"/>
      <c r="E59" s="54"/>
      <c r="F59" s="55">
        <f>SUM(F60:F85)</f>
        <v>873</v>
      </c>
      <c r="G59" s="55">
        <f>SUM(G60:G85)</f>
        <v>62</v>
      </c>
      <c r="H59" s="55"/>
      <c r="I59" s="56"/>
      <c r="J59" s="57">
        <f>SUM(J60:J85)</f>
        <v>197</v>
      </c>
      <c r="K59" s="57">
        <f>SUM(K60:K85)</f>
        <v>14</v>
      </c>
      <c r="L59" s="57"/>
      <c r="M59" s="58"/>
      <c r="N59" s="59">
        <f>SUM(N60:N85)</f>
        <v>181</v>
      </c>
      <c r="O59" s="59">
        <f>SUM(O60:O85)</f>
        <v>15</v>
      </c>
      <c r="P59" s="59"/>
      <c r="Q59" s="60"/>
      <c r="R59" s="61">
        <f>SUM(R60:R85)</f>
        <v>115</v>
      </c>
      <c r="S59" s="61">
        <f>SUM(S60:S85)</f>
        <v>9</v>
      </c>
      <c r="T59" s="61"/>
      <c r="U59" s="61"/>
      <c r="V59" s="61"/>
      <c r="W59" s="61"/>
      <c r="X59" s="61"/>
      <c r="Y59" s="160">
        <f>SUM(Y60:Y85)</f>
        <v>1449</v>
      </c>
      <c r="Z59" s="162"/>
      <c r="AA59" s="262"/>
    </row>
    <row r="60" spans="1:31" ht="51">
      <c r="A60" s="195" t="s">
        <v>70</v>
      </c>
      <c r="B60" s="32" t="s">
        <v>114</v>
      </c>
      <c r="C60" s="2">
        <f>SUM(G60,K60,O60,S60)</f>
        <v>4</v>
      </c>
      <c r="D60" s="35">
        <f>SUM(H60,L60,P60,T60)</f>
        <v>16</v>
      </c>
      <c r="E60" s="73">
        <v>144</v>
      </c>
      <c r="F60" s="69">
        <v>100</v>
      </c>
      <c r="G60" s="69">
        <v>4</v>
      </c>
      <c r="H60" s="69">
        <v>16</v>
      </c>
      <c r="I60" s="75">
        <v>144</v>
      </c>
      <c r="J60" s="75"/>
      <c r="K60" s="75"/>
      <c r="L60" s="75"/>
      <c r="M60" s="131"/>
      <c r="N60" s="131"/>
      <c r="O60" s="131"/>
      <c r="P60" s="131"/>
      <c r="Q60" s="70"/>
      <c r="R60" s="70"/>
      <c r="S60" s="70"/>
      <c r="T60" s="70"/>
      <c r="U60" s="39"/>
      <c r="V60" s="39"/>
      <c r="W60" s="39"/>
      <c r="X60" s="39"/>
      <c r="Y60" s="87">
        <f aca="true" t="shared" si="6" ref="Y60:Y67">SUM(F60,J60,N60,R60,V60)</f>
        <v>100</v>
      </c>
      <c r="Z60" s="24" t="s">
        <v>140</v>
      </c>
      <c r="AA60" s="262"/>
      <c r="AB60" s="11"/>
      <c r="AE60" s="11"/>
    </row>
    <row r="61" spans="1:31" ht="38.25">
      <c r="A61" s="195" t="s">
        <v>103</v>
      </c>
      <c r="B61" s="32" t="s">
        <v>85</v>
      </c>
      <c r="C61" s="290">
        <f>SUM(G61,K61)</f>
        <v>6</v>
      </c>
      <c r="D61" s="291">
        <f>SUM(H61,L61)</f>
        <v>48</v>
      </c>
      <c r="E61" s="73">
        <v>144</v>
      </c>
      <c r="F61" s="69">
        <v>120</v>
      </c>
      <c r="G61" s="69">
        <v>6</v>
      </c>
      <c r="H61" s="69">
        <v>48</v>
      </c>
      <c r="I61" s="72">
        <v>144</v>
      </c>
      <c r="J61" s="72"/>
      <c r="K61" s="72"/>
      <c r="L61" s="72"/>
      <c r="M61" s="66"/>
      <c r="N61" s="66"/>
      <c r="O61" s="66"/>
      <c r="P61" s="66"/>
      <c r="Q61" s="68"/>
      <c r="R61" s="68"/>
      <c r="S61" s="68"/>
      <c r="T61" s="68"/>
      <c r="U61" s="23"/>
      <c r="V61" s="23"/>
      <c r="W61" s="23"/>
      <c r="X61" s="23"/>
      <c r="Y61" s="87">
        <f t="shared" si="6"/>
        <v>120</v>
      </c>
      <c r="Z61" s="24" t="s">
        <v>140</v>
      </c>
      <c r="AA61" s="262"/>
      <c r="AB61" s="11"/>
      <c r="AE61" s="11"/>
    </row>
    <row r="62" spans="1:31" ht="25.5">
      <c r="A62" s="279" t="s">
        <v>104</v>
      </c>
      <c r="B62" s="32" t="s">
        <v>33</v>
      </c>
      <c r="C62" s="35">
        <f aca="true" t="shared" si="7" ref="C62:D65">SUM(G62,K62,O62,S62)</f>
        <v>5</v>
      </c>
      <c r="D62" s="35">
        <f t="shared" si="7"/>
        <v>20</v>
      </c>
      <c r="E62" s="69">
        <v>144</v>
      </c>
      <c r="F62" s="69">
        <v>60</v>
      </c>
      <c r="G62" s="69">
        <v>5</v>
      </c>
      <c r="H62" s="69">
        <v>20</v>
      </c>
      <c r="I62" s="75"/>
      <c r="J62" s="122"/>
      <c r="K62" s="122"/>
      <c r="L62" s="122"/>
      <c r="M62" s="132"/>
      <c r="N62" s="132"/>
      <c r="O62" s="132"/>
      <c r="P62" s="132"/>
      <c r="Q62" s="82"/>
      <c r="R62" s="82"/>
      <c r="S62" s="82"/>
      <c r="T62" s="82"/>
      <c r="U62" s="145"/>
      <c r="V62" s="145"/>
      <c r="W62" s="145"/>
      <c r="X62" s="145"/>
      <c r="Y62" s="87">
        <v>60</v>
      </c>
      <c r="Z62" s="24" t="s">
        <v>139</v>
      </c>
      <c r="AA62" s="262"/>
      <c r="AB62" s="11"/>
      <c r="AE62" s="11"/>
    </row>
    <row r="63" spans="1:31" ht="25.5">
      <c r="A63" s="279" t="s">
        <v>105</v>
      </c>
      <c r="B63" s="32" t="s">
        <v>97</v>
      </c>
      <c r="C63" s="35">
        <f t="shared" si="7"/>
        <v>5</v>
      </c>
      <c r="D63" s="35">
        <f t="shared" si="7"/>
        <v>20</v>
      </c>
      <c r="E63" s="73">
        <v>144</v>
      </c>
      <c r="F63" s="69">
        <v>75</v>
      </c>
      <c r="G63" s="69">
        <v>5</v>
      </c>
      <c r="H63" s="69">
        <v>20</v>
      </c>
      <c r="I63" s="96">
        <v>144</v>
      </c>
      <c r="J63" s="96"/>
      <c r="K63" s="96"/>
      <c r="L63" s="96"/>
      <c r="M63" s="131"/>
      <c r="N63" s="132"/>
      <c r="O63" s="132"/>
      <c r="P63" s="132"/>
      <c r="Q63" s="82"/>
      <c r="R63" s="82"/>
      <c r="S63" s="82"/>
      <c r="T63" s="82"/>
      <c r="U63" s="145"/>
      <c r="V63" s="145"/>
      <c r="W63" s="145"/>
      <c r="X63" s="145"/>
      <c r="Y63" s="87">
        <f t="shared" si="6"/>
        <v>75</v>
      </c>
      <c r="Z63" s="24" t="s">
        <v>140</v>
      </c>
      <c r="AA63" s="262"/>
      <c r="AB63" s="11"/>
      <c r="AE63" s="11"/>
    </row>
    <row r="64" spans="1:31" ht="25.5">
      <c r="A64" s="279" t="s">
        <v>121</v>
      </c>
      <c r="B64" s="100" t="s">
        <v>97</v>
      </c>
      <c r="C64" s="34"/>
      <c r="D64" s="34"/>
      <c r="E64" s="73"/>
      <c r="F64" s="69"/>
      <c r="G64" s="69"/>
      <c r="H64" s="69"/>
      <c r="I64" s="96"/>
      <c r="J64" s="96"/>
      <c r="K64" s="96"/>
      <c r="L64" s="96"/>
      <c r="M64" s="131"/>
      <c r="N64" s="132"/>
      <c r="O64" s="132"/>
      <c r="P64" s="132"/>
      <c r="Q64" s="82"/>
      <c r="R64" s="82"/>
      <c r="S64" s="82"/>
      <c r="T64" s="82"/>
      <c r="U64" s="145"/>
      <c r="V64" s="145"/>
      <c r="W64" s="145"/>
      <c r="X64" s="145"/>
      <c r="Y64" s="104">
        <f t="shared" si="6"/>
        <v>0</v>
      </c>
      <c r="Z64" s="9" t="s">
        <v>140</v>
      </c>
      <c r="AA64" s="262"/>
      <c r="AB64" s="11"/>
      <c r="AE64" s="11"/>
    </row>
    <row r="65" spans="1:31" ht="25.5">
      <c r="A65" s="279" t="s">
        <v>106</v>
      </c>
      <c r="B65" s="32" t="s">
        <v>40</v>
      </c>
      <c r="C65" s="35">
        <f t="shared" si="7"/>
        <v>6</v>
      </c>
      <c r="D65" s="35">
        <f t="shared" si="7"/>
        <v>24</v>
      </c>
      <c r="E65" s="116">
        <v>144</v>
      </c>
      <c r="F65" s="117">
        <v>76</v>
      </c>
      <c r="G65" s="117">
        <v>6</v>
      </c>
      <c r="H65" s="117">
        <v>24</v>
      </c>
      <c r="I65" s="96">
        <v>144</v>
      </c>
      <c r="J65" s="96"/>
      <c r="K65" s="96"/>
      <c r="L65" s="96"/>
      <c r="M65" s="133"/>
      <c r="N65" s="133"/>
      <c r="O65" s="133"/>
      <c r="P65" s="133"/>
      <c r="Q65" s="136"/>
      <c r="R65" s="136"/>
      <c r="S65" s="136"/>
      <c r="T65" s="136"/>
      <c r="U65" s="83"/>
      <c r="V65" s="83"/>
      <c r="W65" s="83"/>
      <c r="X65" s="83"/>
      <c r="Y65" s="87">
        <f t="shared" si="6"/>
        <v>76</v>
      </c>
      <c r="Z65" s="24" t="s">
        <v>138</v>
      </c>
      <c r="AA65" s="273"/>
      <c r="AB65" s="22"/>
      <c r="AE65" s="11"/>
    </row>
    <row r="66" spans="1:31" ht="20.25">
      <c r="A66" s="279" t="s">
        <v>142</v>
      </c>
      <c r="B66" s="32" t="s">
        <v>132</v>
      </c>
      <c r="C66" s="35">
        <v>3</v>
      </c>
      <c r="D66" s="35">
        <f>SUM(H66,L66,P66,T66,X66)</f>
        <v>12</v>
      </c>
      <c r="E66" s="116">
        <v>144</v>
      </c>
      <c r="F66" s="117">
        <v>45</v>
      </c>
      <c r="G66" s="117">
        <v>3</v>
      </c>
      <c r="H66" s="117">
        <v>12</v>
      </c>
      <c r="I66" s="96"/>
      <c r="J66" s="96"/>
      <c r="K66" s="96"/>
      <c r="L66" s="96"/>
      <c r="M66" s="133"/>
      <c r="N66" s="133"/>
      <c r="O66" s="133"/>
      <c r="P66" s="133"/>
      <c r="Q66" s="136"/>
      <c r="R66" s="136"/>
      <c r="S66" s="136"/>
      <c r="T66" s="136"/>
      <c r="U66" s="83"/>
      <c r="V66" s="83"/>
      <c r="W66" s="83"/>
      <c r="X66" s="83"/>
      <c r="Y66" s="87">
        <f t="shared" si="6"/>
        <v>45</v>
      </c>
      <c r="Z66" s="24" t="s">
        <v>140</v>
      </c>
      <c r="AA66" s="262"/>
      <c r="AB66" s="11"/>
      <c r="AE66" s="11"/>
    </row>
    <row r="67" spans="1:31" ht="25.5">
      <c r="A67" s="279" t="s">
        <v>121</v>
      </c>
      <c r="B67" s="32" t="s">
        <v>132</v>
      </c>
      <c r="C67" s="35"/>
      <c r="D67" s="35">
        <v>4</v>
      </c>
      <c r="E67" s="116">
        <v>144</v>
      </c>
      <c r="F67" s="117">
        <v>1</v>
      </c>
      <c r="G67" s="117"/>
      <c r="H67" s="117">
        <v>4</v>
      </c>
      <c r="I67" s="96"/>
      <c r="J67" s="96"/>
      <c r="K67" s="96"/>
      <c r="L67" s="96"/>
      <c r="M67" s="133"/>
      <c r="N67" s="133"/>
      <c r="O67" s="133"/>
      <c r="P67" s="133"/>
      <c r="Q67" s="136"/>
      <c r="R67" s="136"/>
      <c r="S67" s="136"/>
      <c r="T67" s="136"/>
      <c r="U67" s="83"/>
      <c r="V67" s="83"/>
      <c r="W67" s="83"/>
      <c r="X67" s="83"/>
      <c r="Y67" s="87">
        <f t="shared" si="6"/>
        <v>1</v>
      </c>
      <c r="Z67" s="24"/>
      <c r="AA67" s="262"/>
      <c r="AB67" s="11"/>
      <c r="AE67" s="11"/>
    </row>
    <row r="68" spans="1:31" ht="25.5">
      <c r="A68" s="275" t="s">
        <v>68</v>
      </c>
      <c r="B68" s="97" t="s">
        <v>61</v>
      </c>
      <c r="C68" s="34">
        <f>SUM(G68,K68,O68,S68)</f>
        <v>3</v>
      </c>
      <c r="D68" s="34">
        <f>SUM(H68,L68,P68,T68)</f>
        <v>12</v>
      </c>
      <c r="E68" s="73">
        <v>144</v>
      </c>
      <c r="F68" s="118">
        <v>36</v>
      </c>
      <c r="G68" s="118">
        <v>3</v>
      </c>
      <c r="H68" s="118">
        <v>12</v>
      </c>
      <c r="I68" s="123"/>
      <c r="J68" s="123"/>
      <c r="K68" s="123"/>
      <c r="L68" s="123"/>
      <c r="M68" s="134"/>
      <c r="N68" s="134"/>
      <c r="O68" s="134"/>
      <c r="P68" s="134"/>
      <c r="Q68" s="137"/>
      <c r="R68" s="137"/>
      <c r="S68" s="137"/>
      <c r="T68" s="137"/>
      <c r="U68" s="45"/>
      <c r="V68" s="45"/>
      <c r="W68" s="45"/>
      <c r="X68" s="45"/>
      <c r="Y68" s="102">
        <f>SUM(F68,J68,N68,R68,V68)</f>
        <v>36</v>
      </c>
      <c r="Z68" s="9" t="s">
        <v>140</v>
      </c>
      <c r="AA68" s="262"/>
      <c r="AB68" s="11"/>
      <c r="AE68" s="11"/>
    </row>
    <row r="69" spans="1:31" ht="27.75" customHeight="1">
      <c r="A69" s="275" t="s">
        <v>37</v>
      </c>
      <c r="B69" s="30" t="s">
        <v>38</v>
      </c>
      <c r="C69" s="35">
        <v>5</v>
      </c>
      <c r="D69" s="35">
        <f aca="true" t="shared" si="8" ref="D69:D82">SUM(H69,L69,P69,T69)</f>
        <v>24</v>
      </c>
      <c r="E69" s="73">
        <v>144</v>
      </c>
      <c r="F69" s="115">
        <v>12</v>
      </c>
      <c r="G69" s="115">
        <v>1</v>
      </c>
      <c r="H69" s="115">
        <v>4</v>
      </c>
      <c r="I69" s="77">
        <v>144</v>
      </c>
      <c r="J69" s="77">
        <v>20</v>
      </c>
      <c r="K69" s="77">
        <v>2</v>
      </c>
      <c r="L69" s="77">
        <v>8</v>
      </c>
      <c r="M69" s="126">
        <v>216</v>
      </c>
      <c r="N69" s="126">
        <v>10</v>
      </c>
      <c r="O69" s="126">
        <v>1</v>
      </c>
      <c r="P69" s="126">
        <v>6</v>
      </c>
      <c r="Q69" s="76">
        <v>216</v>
      </c>
      <c r="R69" s="76">
        <v>10</v>
      </c>
      <c r="S69" s="76">
        <v>1</v>
      </c>
      <c r="T69" s="76">
        <v>6</v>
      </c>
      <c r="U69" s="64"/>
      <c r="V69" s="64"/>
      <c r="W69" s="64"/>
      <c r="X69" s="64"/>
      <c r="Y69" s="89">
        <f>SUM(F69,J69,N69,R69,V69)</f>
        <v>52</v>
      </c>
      <c r="Z69" s="24" t="s">
        <v>139</v>
      </c>
      <c r="AA69" s="262"/>
      <c r="AB69" s="11"/>
      <c r="AE69" s="11"/>
    </row>
    <row r="70" spans="1:31" ht="51.75">
      <c r="A70" s="276" t="s">
        <v>127</v>
      </c>
      <c r="B70" s="9" t="s">
        <v>45</v>
      </c>
      <c r="C70" s="34"/>
      <c r="D70" s="34">
        <f>SUM(H70,L70,P70,T70,X70)</f>
        <v>16</v>
      </c>
      <c r="E70" s="73">
        <v>72</v>
      </c>
      <c r="F70" s="118">
        <v>4</v>
      </c>
      <c r="G70" s="118"/>
      <c r="H70" s="118">
        <v>16</v>
      </c>
      <c r="I70" s="123"/>
      <c r="J70" s="123"/>
      <c r="K70" s="123"/>
      <c r="L70" s="123"/>
      <c r="M70" s="134"/>
      <c r="N70" s="134"/>
      <c r="O70" s="134"/>
      <c r="P70" s="134"/>
      <c r="Q70" s="137"/>
      <c r="R70" s="137"/>
      <c r="S70" s="137"/>
      <c r="T70" s="137"/>
      <c r="U70" s="45"/>
      <c r="V70" s="45"/>
      <c r="W70" s="45"/>
      <c r="X70" s="45"/>
      <c r="Y70" s="102">
        <v>4</v>
      </c>
      <c r="Z70" s="9" t="s">
        <v>140</v>
      </c>
      <c r="AA70" s="102"/>
      <c r="AB70" s="11"/>
      <c r="AE70" s="11"/>
    </row>
    <row r="71" spans="1:31" ht="25.5">
      <c r="A71" s="276" t="s">
        <v>79</v>
      </c>
      <c r="B71" s="100" t="s">
        <v>78</v>
      </c>
      <c r="C71" s="34">
        <f aca="true" t="shared" si="9" ref="C71:C82">SUM(G71,K71,O71,S71)</f>
        <v>3</v>
      </c>
      <c r="D71" s="34">
        <f t="shared" si="8"/>
        <v>12</v>
      </c>
      <c r="E71" s="73">
        <v>144</v>
      </c>
      <c r="F71" s="69">
        <v>15</v>
      </c>
      <c r="G71" s="69">
        <v>1</v>
      </c>
      <c r="H71" s="69">
        <v>4</v>
      </c>
      <c r="I71" s="72">
        <v>144</v>
      </c>
      <c r="J71" s="72">
        <v>15</v>
      </c>
      <c r="K71" s="72">
        <v>1</v>
      </c>
      <c r="L71" s="72">
        <v>4</v>
      </c>
      <c r="M71" s="66">
        <v>144</v>
      </c>
      <c r="N71" s="66">
        <v>15</v>
      </c>
      <c r="O71" s="66">
        <v>1</v>
      </c>
      <c r="P71" s="66">
        <v>4</v>
      </c>
      <c r="Q71" s="70"/>
      <c r="R71" s="82"/>
      <c r="S71" s="82"/>
      <c r="T71" s="82"/>
      <c r="U71" s="145"/>
      <c r="V71" s="145"/>
      <c r="W71" s="145"/>
      <c r="X71" s="145"/>
      <c r="Y71" s="102">
        <f>SUM(F71,J71,N71,R71,V71)</f>
        <v>45</v>
      </c>
      <c r="Z71" s="9" t="s">
        <v>187</v>
      </c>
      <c r="AA71" s="263"/>
      <c r="AB71" s="11"/>
      <c r="AE71" s="11"/>
    </row>
    <row r="72" spans="1:31" ht="30" customHeight="1">
      <c r="A72" s="276" t="s">
        <v>80</v>
      </c>
      <c r="B72" s="32" t="s">
        <v>81</v>
      </c>
      <c r="C72" s="35">
        <f t="shared" si="9"/>
        <v>3</v>
      </c>
      <c r="D72" s="35">
        <f t="shared" si="8"/>
        <v>16</v>
      </c>
      <c r="E72" s="73">
        <v>144</v>
      </c>
      <c r="F72" s="117">
        <v>15</v>
      </c>
      <c r="G72" s="117">
        <v>1</v>
      </c>
      <c r="H72" s="117">
        <v>4</v>
      </c>
      <c r="I72" s="96">
        <v>216</v>
      </c>
      <c r="J72" s="96">
        <v>15</v>
      </c>
      <c r="K72" s="96">
        <v>1</v>
      </c>
      <c r="L72" s="96">
        <v>6</v>
      </c>
      <c r="M72" s="133">
        <v>216</v>
      </c>
      <c r="N72" s="133">
        <v>15</v>
      </c>
      <c r="O72" s="133">
        <v>1</v>
      </c>
      <c r="P72" s="133">
        <v>6</v>
      </c>
      <c r="Q72" s="70"/>
      <c r="R72" s="82"/>
      <c r="S72" s="82"/>
      <c r="T72" s="82"/>
      <c r="U72" s="145"/>
      <c r="V72" s="145"/>
      <c r="W72" s="145"/>
      <c r="X72" s="145"/>
      <c r="Y72" s="89">
        <f>SUM(F72,J72,N72,R72,V72)</f>
        <v>45</v>
      </c>
      <c r="Z72" s="24" t="s">
        <v>140</v>
      </c>
      <c r="AA72" s="263"/>
      <c r="AB72" s="11"/>
      <c r="AE72" s="11"/>
    </row>
    <row r="73" spans="1:31" ht="15.75">
      <c r="A73" s="276" t="s">
        <v>161</v>
      </c>
      <c r="B73" s="100" t="s">
        <v>162</v>
      </c>
      <c r="C73" s="34">
        <v>2</v>
      </c>
      <c r="D73" s="34">
        <v>10</v>
      </c>
      <c r="E73" s="73">
        <v>144</v>
      </c>
      <c r="F73" s="117">
        <v>15</v>
      </c>
      <c r="G73" s="117">
        <v>1</v>
      </c>
      <c r="H73" s="117">
        <v>4</v>
      </c>
      <c r="I73" s="96">
        <v>216</v>
      </c>
      <c r="J73" s="96">
        <v>15</v>
      </c>
      <c r="K73" s="96">
        <v>1</v>
      </c>
      <c r="L73" s="96">
        <v>6</v>
      </c>
      <c r="M73" s="133"/>
      <c r="N73" s="133"/>
      <c r="O73" s="133"/>
      <c r="P73" s="133"/>
      <c r="Q73" s="70"/>
      <c r="R73" s="82"/>
      <c r="S73" s="82"/>
      <c r="T73" s="82"/>
      <c r="U73" s="145"/>
      <c r="V73" s="145"/>
      <c r="W73" s="145"/>
      <c r="X73" s="145"/>
      <c r="Y73" s="296">
        <f>SUM(F73,J73,N73,R73,V73)</f>
        <v>30</v>
      </c>
      <c r="Z73" s="297" t="s">
        <v>187</v>
      </c>
      <c r="AA73" s="102"/>
      <c r="AB73" s="11"/>
      <c r="AE73" s="11"/>
    </row>
    <row r="74" spans="1:31" ht="25.5">
      <c r="A74" s="276" t="s">
        <v>199</v>
      </c>
      <c r="B74" s="32" t="s">
        <v>198</v>
      </c>
      <c r="C74" s="35">
        <f>SUM(K74,G74,O74,S74,W74)</f>
        <v>1</v>
      </c>
      <c r="D74" s="35">
        <f>SUM(H74,L74,P74,T74,X74)</f>
        <v>6</v>
      </c>
      <c r="E74" s="73"/>
      <c r="F74" s="117"/>
      <c r="G74" s="117"/>
      <c r="H74" s="117"/>
      <c r="I74" s="96">
        <v>216</v>
      </c>
      <c r="J74" s="96">
        <v>15</v>
      </c>
      <c r="K74" s="96">
        <v>1</v>
      </c>
      <c r="L74" s="96">
        <v>6</v>
      </c>
      <c r="M74" s="133"/>
      <c r="N74" s="133"/>
      <c r="O74" s="133"/>
      <c r="P74" s="133"/>
      <c r="Q74" s="70"/>
      <c r="R74" s="82"/>
      <c r="S74" s="82"/>
      <c r="T74" s="82"/>
      <c r="U74" s="145"/>
      <c r="V74" s="145"/>
      <c r="W74" s="145"/>
      <c r="X74" s="145"/>
      <c r="Y74" s="296">
        <f>SUM(F74,J74,N74,R74,V74)</f>
        <v>15</v>
      </c>
      <c r="Z74" s="297"/>
      <c r="AA74" s="102"/>
      <c r="AB74" s="11"/>
      <c r="AE74" s="11"/>
    </row>
    <row r="75" spans="1:31" ht="25.5">
      <c r="A75" s="276" t="s">
        <v>75</v>
      </c>
      <c r="B75" s="100" t="s">
        <v>65</v>
      </c>
      <c r="C75" s="34">
        <f t="shared" si="9"/>
        <v>3</v>
      </c>
      <c r="D75" s="34">
        <f t="shared" si="8"/>
        <v>12</v>
      </c>
      <c r="E75" s="73">
        <v>144</v>
      </c>
      <c r="F75" s="67">
        <v>36</v>
      </c>
      <c r="G75" s="67">
        <v>3</v>
      </c>
      <c r="H75" s="67">
        <v>12</v>
      </c>
      <c r="I75" s="75"/>
      <c r="J75" s="75"/>
      <c r="K75" s="75"/>
      <c r="L75" s="75"/>
      <c r="M75" s="131"/>
      <c r="N75" s="131"/>
      <c r="O75" s="131"/>
      <c r="P75" s="131"/>
      <c r="Q75" s="70"/>
      <c r="R75" s="82"/>
      <c r="S75" s="82"/>
      <c r="T75" s="82"/>
      <c r="U75" s="145"/>
      <c r="V75" s="145"/>
      <c r="W75" s="145"/>
      <c r="X75" s="145"/>
      <c r="Y75" s="102">
        <f>SUM(F75,J75,N75,R75,V75)</f>
        <v>36</v>
      </c>
      <c r="Z75" s="9" t="s">
        <v>140</v>
      </c>
      <c r="AA75" s="263"/>
      <c r="AB75" s="11"/>
      <c r="AE75" s="11"/>
    </row>
    <row r="76" spans="1:31" ht="20.25">
      <c r="A76" s="276" t="s">
        <v>134</v>
      </c>
      <c r="B76" s="100"/>
      <c r="C76" s="34">
        <v>2</v>
      </c>
      <c r="D76" s="34">
        <v>4</v>
      </c>
      <c r="E76" s="73">
        <v>144</v>
      </c>
      <c r="F76" s="69">
        <v>24</v>
      </c>
      <c r="G76" s="69">
        <v>2</v>
      </c>
      <c r="H76" s="69">
        <v>8</v>
      </c>
      <c r="I76" s="75"/>
      <c r="J76" s="75"/>
      <c r="K76" s="75"/>
      <c r="L76" s="75"/>
      <c r="M76" s="131"/>
      <c r="N76" s="131"/>
      <c r="O76" s="131"/>
      <c r="P76" s="131"/>
      <c r="Q76" s="70"/>
      <c r="R76" s="82"/>
      <c r="S76" s="82"/>
      <c r="T76" s="82"/>
      <c r="U76" s="145"/>
      <c r="V76" s="145"/>
      <c r="W76" s="145"/>
      <c r="X76" s="145"/>
      <c r="Y76" s="296">
        <v>24</v>
      </c>
      <c r="Z76" s="297" t="s">
        <v>140</v>
      </c>
      <c r="AA76" s="263"/>
      <c r="AB76" s="11"/>
      <c r="AE76" s="11"/>
    </row>
    <row r="77" spans="1:31" ht="25.5">
      <c r="A77" s="276"/>
      <c r="B77" s="294" t="s">
        <v>195</v>
      </c>
      <c r="C77" s="295">
        <f>SUM(G77,K77,O77,S77,W77)</f>
        <v>4</v>
      </c>
      <c r="D77" s="295"/>
      <c r="E77" s="73">
        <v>144</v>
      </c>
      <c r="F77" s="69">
        <v>40</v>
      </c>
      <c r="G77" s="69">
        <v>4</v>
      </c>
      <c r="H77" s="69">
        <v>16</v>
      </c>
      <c r="I77" s="75"/>
      <c r="J77" s="75"/>
      <c r="K77" s="75"/>
      <c r="L77" s="75"/>
      <c r="M77" s="131"/>
      <c r="N77" s="131"/>
      <c r="O77" s="131"/>
      <c r="P77" s="131"/>
      <c r="Q77" s="70"/>
      <c r="R77" s="82"/>
      <c r="S77" s="82"/>
      <c r="T77" s="82"/>
      <c r="U77" s="145"/>
      <c r="V77" s="145"/>
      <c r="W77" s="145"/>
      <c r="X77" s="145"/>
      <c r="Y77" s="296">
        <f>SUM(F77,J77,N77,R77,V77)</f>
        <v>40</v>
      </c>
      <c r="Z77" s="297"/>
      <c r="AA77" s="264"/>
      <c r="AB77" s="11"/>
      <c r="AE77" s="11"/>
    </row>
    <row r="78" spans="1:31" ht="20.25">
      <c r="A78" s="195" t="s">
        <v>22</v>
      </c>
      <c r="B78" s="32" t="s">
        <v>56</v>
      </c>
      <c r="C78" s="2">
        <f t="shared" si="9"/>
        <v>9</v>
      </c>
      <c r="D78" s="2">
        <f t="shared" si="8"/>
        <v>28</v>
      </c>
      <c r="E78" s="69">
        <v>72</v>
      </c>
      <c r="F78" s="69">
        <v>30</v>
      </c>
      <c r="G78" s="69">
        <v>2</v>
      </c>
      <c r="H78" s="69">
        <v>4</v>
      </c>
      <c r="I78" s="72">
        <v>72</v>
      </c>
      <c r="J78" s="72">
        <v>30</v>
      </c>
      <c r="K78" s="72">
        <v>2</v>
      </c>
      <c r="L78" s="72">
        <v>4</v>
      </c>
      <c r="M78" s="66">
        <v>144</v>
      </c>
      <c r="N78" s="66">
        <v>30</v>
      </c>
      <c r="O78" s="66">
        <v>3</v>
      </c>
      <c r="P78" s="66">
        <v>12</v>
      </c>
      <c r="Q78" s="68">
        <v>144</v>
      </c>
      <c r="R78" s="68">
        <v>24</v>
      </c>
      <c r="S78" s="68">
        <v>2</v>
      </c>
      <c r="T78" s="68">
        <v>8</v>
      </c>
      <c r="U78" s="23"/>
      <c r="V78" s="23"/>
      <c r="W78" s="23"/>
      <c r="X78" s="23"/>
      <c r="Y78" s="87">
        <f>SUM(F78,J78,N78,R78,V78)</f>
        <v>114</v>
      </c>
      <c r="Z78" s="24" t="s">
        <v>140</v>
      </c>
      <c r="AA78" s="262"/>
      <c r="AB78" s="11"/>
      <c r="AE78" s="11"/>
    </row>
    <row r="79" spans="1:31" ht="25.5">
      <c r="A79" s="195" t="s">
        <v>109</v>
      </c>
      <c r="B79" s="32" t="s">
        <v>23</v>
      </c>
      <c r="C79" s="41">
        <f>SUM(G79,K79,O79,S79,W79)</f>
        <v>6</v>
      </c>
      <c r="D79" s="41">
        <f>SUM(H79,L79,P79,T79,X79)</f>
        <v>20</v>
      </c>
      <c r="E79" s="119">
        <v>72</v>
      </c>
      <c r="F79" s="69">
        <v>15</v>
      </c>
      <c r="G79" s="69">
        <v>1</v>
      </c>
      <c r="H79" s="69">
        <v>2</v>
      </c>
      <c r="I79" s="72">
        <v>72</v>
      </c>
      <c r="J79" s="72">
        <v>15</v>
      </c>
      <c r="K79" s="72">
        <v>1</v>
      </c>
      <c r="L79" s="72">
        <v>2</v>
      </c>
      <c r="M79" s="66">
        <v>144</v>
      </c>
      <c r="N79" s="66">
        <v>16</v>
      </c>
      <c r="O79" s="66">
        <v>1</v>
      </c>
      <c r="P79" s="66">
        <v>4</v>
      </c>
      <c r="Q79" s="68">
        <v>144</v>
      </c>
      <c r="R79" s="68">
        <v>30</v>
      </c>
      <c r="S79" s="68">
        <v>2</v>
      </c>
      <c r="T79" s="68">
        <v>8</v>
      </c>
      <c r="U79" s="23">
        <v>144</v>
      </c>
      <c r="V79" s="23">
        <v>10</v>
      </c>
      <c r="W79" s="23">
        <v>1</v>
      </c>
      <c r="X79" s="23">
        <v>4</v>
      </c>
      <c r="Y79" s="88">
        <f aca="true" t="shared" si="10" ref="Y79:Y84">SUM(F79,J79,N79,R79,V79)</f>
        <v>86</v>
      </c>
      <c r="Z79" s="24" t="s">
        <v>140</v>
      </c>
      <c r="AA79" s="262"/>
      <c r="AB79" s="11"/>
      <c r="AE79" s="11"/>
    </row>
    <row r="80" spans="1:31" ht="25.5">
      <c r="A80" s="279" t="s">
        <v>110</v>
      </c>
      <c r="B80" s="32" t="s">
        <v>23</v>
      </c>
      <c r="C80" s="41">
        <f t="shared" si="9"/>
        <v>4</v>
      </c>
      <c r="D80" s="41">
        <f t="shared" si="8"/>
        <v>12</v>
      </c>
      <c r="E80" s="119">
        <v>72</v>
      </c>
      <c r="F80" s="69">
        <v>15</v>
      </c>
      <c r="G80" s="69">
        <v>1</v>
      </c>
      <c r="H80" s="69">
        <v>2</v>
      </c>
      <c r="I80" s="72">
        <v>72</v>
      </c>
      <c r="J80" s="72">
        <v>13</v>
      </c>
      <c r="K80" s="72">
        <v>1</v>
      </c>
      <c r="L80" s="72">
        <v>2</v>
      </c>
      <c r="M80" s="66">
        <v>144</v>
      </c>
      <c r="N80" s="66">
        <v>12</v>
      </c>
      <c r="O80" s="66">
        <v>1</v>
      </c>
      <c r="P80" s="66">
        <v>4</v>
      </c>
      <c r="Q80" s="68">
        <v>144</v>
      </c>
      <c r="R80" s="68">
        <v>13</v>
      </c>
      <c r="S80" s="68">
        <v>1</v>
      </c>
      <c r="T80" s="68">
        <v>4</v>
      </c>
      <c r="U80" s="23"/>
      <c r="V80" s="23"/>
      <c r="W80" s="23"/>
      <c r="X80" s="23"/>
      <c r="Y80" s="88">
        <f t="shared" si="10"/>
        <v>53</v>
      </c>
      <c r="Z80" s="24" t="s">
        <v>139</v>
      </c>
      <c r="AA80" s="11"/>
      <c r="AB80" s="11"/>
      <c r="AE80" s="11"/>
    </row>
    <row r="81" spans="1:31" ht="20.25">
      <c r="A81" s="279" t="s">
        <v>22</v>
      </c>
      <c r="B81" s="175" t="s">
        <v>50</v>
      </c>
      <c r="C81" s="41">
        <v>5</v>
      </c>
      <c r="D81" s="41">
        <f>SUM(H81,L81,P81,T81,X81)</f>
        <v>24</v>
      </c>
      <c r="E81" s="119">
        <v>72</v>
      </c>
      <c r="F81" s="69">
        <v>12</v>
      </c>
      <c r="G81" s="69">
        <v>1</v>
      </c>
      <c r="H81" s="69">
        <v>2</v>
      </c>
      <c r="I81" s="72">
        <v>144</v>
      </c>
      <c r="J81" s="72">
        <v>14</v>
      </c>
      <c r="K81" s="72">
        <v>1</v>
      </c>
      <c r="L81" s="72">
        <v>4</v>
      </c>
      <c r="M81" s="66">
        <v>216</v>
      </c>
      <c r="N81" s="66"/>
      <c r="O81" s="66"/>
      <c r="P81" s="66"/>
      <c r="Q81" s="68">
        <v>216</v>
      </c>
      <c r="R81" s="68">
        <v>13</v>
      </c>
      <c r="S81" s="68">
        <v>1</v>
      </c>
      <c r="T81" s="68">
        <v>6</v>
      </c>
      <c r="U81" s="23">
        <v>216</v>
      </c>
      <c r="V81" s="3">
        <v>38</v>
      </c>
      <c r="W81" s="3">
        <v>2</v>
      </c>
      <c r="X81" s="23">
        <v>12</v>
      </c>
      <c r="Y81" s="88">
        <f>SUM(F81,J81,N81,R81,V81)</f>
        <v>77</v>
      </c>
      <c r="Z81" s="24" t="s">
        <v>139</v>
      </c>
      <c r="AA81" s="269"/>
      <c r="AB81" s="11"/>
      <c r="AE81" s="11"/>
    </row>
    <row r="82" spans="1:31" ht="26.25" customHeight="1">
      <c r="A82" s="279" t="s">
        <v>22</v>
      </c>
      <c r="B82" s="175" t="s">
        <v>152</v>
      </c>
      <c r="C82" s="41">
        <f t="shared" si="9"/>
        <v>4</v>
      </c>
      <c r="D82" s="41">
        <f t="shared" si="8"/>
        <v>14</v>
      </c>
      <c r="E82" s="119">
        <v>72</v>
      </c>
      <c r="F82" s="69">
        <v>12</v>
      </c>
      <c r="G82" s="69">
        <v>1</v>
      </c>
      <c r="H82" s="69">
        <v>2</v>
      </c>
      <c r="I82" s="72">
        <v>144</v>
      </c>
      <c r="J82" s="72"/>
      <c r="K82" s="72"/>
      <c r="L82" s="72"/>
      <c r="M82" s="3">
        <v>144</v>
      </c>
      <c r="N82" s="66">
        <v>20</v>
      </c>
      <c r="O82" s="66">
        <v>2</v>
      </c>
      <c r="P82" s="66">
        <v>8</v>
      </c>
      <c r="Q82" s="3">
        <v>144</v>
      </c>
      <c r="R82" s="68">
        <v>10</v>
      </c>
      <c r="S82" s="68">
        <v>1</v>
      </c>
      <c r="T82" s="68">
        <v>4</v>
      </c>
      <c r="U82" s="23"/>
      <c r="V82" s="23"/>
      <c r="W82" s="23"/>
      <c r="X82" s="23"/>
      <c r="Y82" s="88">
        <f t="shared" si="10"/>
        <v>42</v>
      </c>
      <c r="Z82" s="24" t="s">
        <v>140</v>
      </c>
      <c r="AA82" s="103"/>
      <c r="AB82" s="11"/>
      <c r="AE82" s="11"/>
    </row>
    <row r="83" spans="1:31" ht="18.75">
      <c r="A83" s="279" t="s">
        <v>22</v>
      </c>
      <c r="B83" s="16" t="s">
        <v>194</v>
      </c>
      <c r="C83" s="41">
        <f>SUM(G83,K83,O83,S83,W83)</f>
        <v>10</v>
      </c>
      <c r="D83" s="41">
        <f>SUM(H83,L83,P83,T83,X83)</f>
        <v>20</v>
      </c>
      <c r="E83" s="119">
        <v>72</v>
      </c>
      <c r="F83" s="69">
        <v>100</v>
      </c>
      <c r="G83" s="69">
        <v>10</v>
      </c>
      <c r="H83" s="69">
        <v>20</v>
      </c>
      <c r="I83" s="72"/>
      <c r="J83" s="72"/>
      <c r="K83" s="72"/>
      <c r="L83" s="72"/>
      <c r="M83" s="3"/>
      <c r="N83" s="66"/>
      <c r="O83" s="66"/>
      <c r="P83" s="66"/>
      <c r="Q83" s="3">
        <v>144</v>
      </c>
      <c r="R83" s="68"/>
      <c r="S83" s="68"/>
      <c r="T83" s="68"/>
      <c r="U83" s="23"/>
      <c r="V83" s="23"/>
      <c r="W83" s="23"/>
      <c r="X83" s="23"/>
      <c r="Y83" s="298">
        <f t="shared" si="10"/>
        <v>100</v>
      </c>
      <c r="Z83" s="297" t="s">
        <v>140</v>
      </c>
      <c r="AA83" s="270"/>
      <c r="AB83" s="11"/>
      <c r="AE83" s="11"/>
    </row>
    <row r="84" spans="1:31" ht="29.25" customHeight="1">
      <c r="A84" s="279" t="s">
        <v>131</v>
      </c>
      <c r="B84" s="16" t="s">
        <v>136</v>
      </c>
      <c r="C84" s="40">
        <v>5</v>
      </c>
      <c r="D84" s="40">
        <v>20</v>
      </c>
      <c r="E84" s="119">
        <v>144</v>
      </c>
      <c r="F84" s="67"/>
      <c r="G84" s="67"/>
      <c r="H84" s="67"/>
      <c r="I84" s="72">
        <v>144</v>
      </c>
      <c r="J84" s="72">
        <v>15</v>
      </c>
      <c r="K84" s="72">
        <v>1</v>
      </c>
      <c r="L84" s="72">
        <v>4</v>
      </c>
      <c r="M84" s="66">
        <v>144</v>
      </c>
      <c r="N84" s="66">
        <v>48</v>
      </c>
      <c r="O84" s="66">
        <v>4</v>
      </c>
      <c r="P84" s="66">
        <v>16</v>
      </c>
      <c r="Q84" s="70"/>
      <c r="R84" s="82"/>
      <c r="S84" s="82"/>
      <c r="T84" s="82"/>
      <c r="U84" s="145"/>
      <c r="V84" s="145"/>
      <c r="W84" s="145"/>
      <c r="X84" s="145"/>
      <c r="Y84" s="103">
        <f t="shared" si="10"/>
        <v>63</v>
      </c>
      <c r="Z84" s="164" t="s">
        <v>186</v>
      </c>
      <c r="AA84" s="262"/>
      <c r="AB84" s="11"/>
      <c r="AE84" s="11"/>
    </row>
    <row r="85" spans="1:31" ht="20.25">
      <c r="A85" s="279" t="s">
        <v>22</v>
      </c>
      <c r="B85" s="28" t="s">
        <v>41</v>
      </c>
      <c r="C85" s="41">
        <f>SUM(G85,K85,O85,S85,W85)</f>
        <v>7</v>
      </c>
      <c r="D85" s="41">
        <f>SUM(H85,L85,P85,T85,X85)</f>
        <v>22</v>
      </c>
      <c r="E85" s="119">
        <v>72</v>
      </c>
      <c r="F85" s="69">
        <v>15</v>
      </c>
      <c r="G85" s="69">
        <v>1</v>
      </c>
      <c r="H85" s="69">
        <v>2</v>
      </c>
      <c r="I85" s="72">
        <v>72</v>
      </c>
      <c r="J85" s="72">
        <v>30</v>
      </c>
      <c r="K85" s="72">
        <v>2</v>
      </c>
      <c r="L85" s="72">
        <v>4</v>
      </c>
      <c r="M85" s="66">
        <v>144</v>
      </c>
      <c r="N85" s="66">
        <v>15</v>
      </c>
      <c r="O85" s="66">
        <v>1</v>
      </c>
      <c r="P85" s="66">
        <v>4</v>
      </c>
      <c r="Q85" s="68">
        <v>144</v>
      </c>
      <c r="R85" s="68">
        <v>15</v>
      </c>
      <c r="S85" s="68">
        <v>1</v>
      </c>
      <c r="T85" s="68">
        <v>4</v>
      </c>
      <c r="U85" s="23">
        <v>144</v>
      </c>
      <c r="V85" s="23">
        <v>34</v>
      </c>
      <c r="W85" s="23">
        <v>2</v>
      </c>
      <c r="X85" s="23">
        <v>8</v>
      </c>
      <c r="Y85" s="87">
        <v>110</v>
      </c>
      <c r="Z85" s="24" t="s">
        <v>138</v>
      </c>
      <c r="AA85" s="262"/>
      <c r="AB85" s="11"/>
      <c r="AE85" s="11"/>
    </row>
    <row r="86" spans="1:31" ht="18.75">
      <c r="A86" s="221" t="s">
        <v>154</v>
      </c>
      <c r="B86" s="221"/>
      <c r="C86" s="64">
        <f>SUM(C87:C101)</f>
        <v>59</v>
      </c>
      <c r="D86" s="64"/>
      <c r="E86" s="64"/>
      <c r="F86" s="64">
        <f>SUM(F87:F101)</f>
        <v>223</v>
      </c>
      <c r="G86" s="64">
        <f>SUM(G87:G101)</f>
        <v>15</v>
      </c>
      <c r="H86" s="64"/>
      <c r="I86" s="64"/>
      <c r="J86" s="64">
        <f>SUM(J87:J101)</f>
        <v>220</v>
      </c>
      <c r="K86" s="64">
        <f>SUM(K87:K101)</f>
        <v>15</v>
      </c>
      <c r="L86" s="64"/>
      <c r="M86" s="64"/>
      <c r="N86" s="64">
        <f>SUM(N87:N101)</f>
        <v>88</v>
      </c>
      <c r="O86" s="64">
        <f>SUM(O87:O101)</f>
        <v>7</v>
      </c>
      <c r="P86" s="64"/>
      <c r="Q86" s="64"/>
      <c r="R86" s="64">
        <f>SUM(R87:R101)</f>
        <v>187</v>
      </c>
      <c r="S86" s="64">
        <f>SUM(S87:S101)</f>
        <v>12</v>
      </c>
      <c r="T86" s="64"/>
      <c r="U86" s="64"/>
      <c r="V86" s="64"/>
      <c r="W86" s="64"/>
      <c r="X86" s="64"/>
      <c r="Y86" s="222">
        <f>SUM(Y87:Y101)</f>
        <v>771</v>
      </c>
      <c r="Z86" s="9"/>
      <c r="AA86" s="85"/>
      <c r="AB86" s="11"/>
      <c r="AC86" s="85"/>
      <c r="AE86" s="11"/>
    </row>
    <row r="87" spans="1:31" ht="25.5">
      <c r="A87" s="275" t="s">
        <v>172</v>
      </c>
      <c r="B87" s="28" t="s">
        <v>27</v>
      </c>
      <c r="C87" s="292">
        <f>SUM(G87,K87,O87,S87)</f>
        <v>4</v>
      </c>
      <c r="D87" s="35">
        <f>SUM(H87,L87,P87,T87)</f>
        <v>16</v>
      </c>
      <c r="E87" s="73">
        <v>144</v>
      </c>
      <c r="F87" s="69">
        <v>60</v>
      </c>
      <c r="G87" s="69">
        <v>4</v>
      </c>
      <c r="H87" s="69">
        <v>16</v>
      </c>
      <c r="I87" s="73">
        <v>144</v>
      </c>
      <c r="J87" s="69"/>
      <c r="K87" s="69"/>
      <c r="L87" s="69"/>
      <c r="M87" s="66">
        <v>216</v>
      </c>
      <c r="N87" s="66"/>
      <c r="O87" s="66"/>
      <c r="P87" s="66"/>
      <c r="Q87" s="68"/>
      <c r="R87" s="68"/>
      <c r="S87" s="68"/>
      <c r="T87" s="68"/>
      <c r="U87" s="23"/>
      <c r="V87" s="23"/>
      <c r="W87" s="23"/>
      <c r="X87" s="23"/>
      <c r="Y87" s="87">
        <v>60</v>
      </c>
      <c r="Z87" s="24" t="s">
        <v>187</v>
      </c>
      <c r="AA87" s="262"/>
      <c r="AB87" s="11"/>
      <c r="AE87" s="11"/>
    </row>
    <row r="88" spans="1:42" ht="30" customHeight="1">
      <c r="A88" s="275" t="s">
        <v>28</v>
      </c>
      <c r="B88" s="28" t="s">
        <v>29</v>
      </c>
      <c r="C88" s="35">
        <f>SUM(G88,K88,O88,S88)</f>
        <v>4</v>
      </c>
      <c r="D88" s="35">
        <f>SUM(H88,L88,P88,T88)</f>
        <v>22</v>
      </c>
      <c r="E88" s="73">
        <v>144</v>
      </c>
      <c r="F88" s="69"/>
      <c r="G88" s="69"/>
      <c r="H88" s="69"/>
      <c r="I88" s="72">
        <v>144</v>
      </c>
      <c r="J88" s="72">
        <v>14</v>
      </c>
      <c r="K88" s="72">
        <v>1</v>
      </c>
      <c r="L88" s="72">
        <v>4</v>
      </c>
      <c r="M88" s="66">
        <v>216</v>
      </c>
      <c r="N88" s="66">
        <v>12</v>
      </c>
      <c r="O88" s="66">
        <v>1</v>
      </c>
      <c r="P88" s="66">
        <v>6</v>
      </c>
      <c r="Q88" s="68">
        <v>216</v>
      </c>
      <c r="R88" s="68">
        <v>24</v>
      </c>
      <c r="S88" s="68">
        <v>2</v>
      </c>
      <c r="T88" s="68">
        <v>12</v>
      </c>
      <c r="U88" s="23"/>
      <c r="V88" s="23"/>
      <c r="W88" s="23"/>
      <c r="X88" s="23"/>
      <c r="Y88" s="87">
        <f aca="true" t="shared" si="11" ref="Y88:Y93">SUM(F88,J88,N88,R88,V88)</f>
        <v>50</v>
      </c>
      <c r="Z88" s="24" t="s">
        <v>187</v>
      </c>
      <c r="AA88" s="264"/>
      <c r="AB88" s="148"/>
      <c r="AC88" s="148"/>
      <c r="AD88" s="148"/>
      <c r="AE88" s="147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</row>
    <row r="89" spans="1:31" ht="25.5">
      <c r="A89" s="275" t="s">
        <v>28</v>
      </c>
      <c r="B89" s="281" t="s">
        <v>32</v>
      </c>
      <c r="C89" s="35">
        <f>SUM(G89,O89,S89,W89)</f>
        <v>5</v>
      </c>
      <c r="D89" s="35">
        <f>SUM(H89,L89,P89,T89,X89)</f>
        <v>30</v>
      </c>
      <c r="E89" s="112">
        <v>72</v>
      </c>
      <c r="F89" s="69"/>
      <c r="G89" s="69"/>
      <c r="H89" s="69"/>
      <c r="I89" s="72">
        <v>216</v>
      </c>
      <c r="J89" s="72"/>
      <c r="K89" s="72"/>
      <c r="L89" s="72"/>
      <c r="M89" s="66">
        <v>216</v>
      </c>
      <c r="N89" s="66">
        <v>15</v>
      </c>
      <c r="O89" s="66">
        <v>1</v>
      </c>
      <c r="P89" s="66">
        <v>6</v>
      </c>
      <c r="Q89" s="68">
        <v>216</v>
      </c>
      <c r="R89" s="68">
        <v>30</v>
      </c>
      <c r="S89" s="68">
        <v>2</v>
      </c>
      <c r="T89" s="68">
        <v>12</v>
      </c>
      <c r="U89" s="23">
        <v>216</v>
      </c>
      <c r="V89" s="23">
        <v>30</v>
      </c>
      <c r="W89" s="23">
        <v>2</v>
      </c>
      <c r="X89" s="23">
        <v>12</v>
      </c>
      <c r="Y89" s="87">
        <f t="shared" si="11"/>
        <v>75</v>
      </c>
      <c r="Z89" s="24" t="s">
        <v>139</v>
      </c>
      <c r="AA89" s="266"/>
      <c r="AB89" s="11"/>
      <c r="AE89" s="11"/>
    </row>
    <row r="90" spans="1:31" ht="20.25">
      <c r="A90" s="275" t="s">
        <v>28</v>
      </c>
      <c r="B90" s="31" t="s">
        <v>176</v>
      </c>
      <c r="C90" s="35">
        <f>SUM(G90,K90,O90,S90)</f>
        <v>4</v>
      </c>
      <c r="D90" s="35">
        <f>SUM(H90,L90,P90,T90,X90)</f>
        <v>22</v>
      </c>
      <c r="E90" s="112">
        <v>144</v>
      </c>
      <c r="F90" s="69">
        <v>15</v>
      </c>
      <c r="G90" s="69">
        <v>1</v>
      </c>
      <c r="H90" s="69">
        <v>4</v>
      </c>
      <c r="I90" s="72">
        <v>216</v>
      </c>
      <c r="J90" s="72">
        <v>13</v>
      </c>
      <c r="K90" s="72">
        <v>1</v>
      </c>
      <c r="L90" s="72">
        <v>6</v>
      </c>
      <c r="M90" s="66">
        <v>216</v>
      </c>
      <c r="N90" s="66">
        <v>22</v>
      </c>
      <c r="O90" s="66">
        <v>2</v>
      </c>
      <c r="P90" s="66">
        <v>12</v>
      </c>
      <c r="Q90" s="68">
        <v>216</v>
      </c>
      <c r="R90" s="68"/>
      <c r="S90" s="68"/>
      <c r="T90" s="68"/>
      <c r="U90" s="23">
        <v>216</v>
      </c>
      <c r="V90" s="23"/>
      <c r="W90" s="23"/>
      <c r="X90" s="23"/>
      <c r="Y90" s="87">
        <f t="shared" si="11"/>
        <v>50</v>
      </c>
      <c r="Z90" s="24" t="s">
        <v>139</v>
      </c>
      <c r="AA90" s="262"/>
      <c r="AB90" s="11"/>
      <c r="AE90" s="11"/>
    </row>
    <row r="91" spans="1:31" ht="20.25">
      <c r="A91" s="275" t="s">
        <v>28</v>
      </c>
      <c r="B91" s="282" t="s">
        <v>57</v>
      </c>
      <c r="C91" s="35">
        <f>SUM(G91,K91,O91,S91,W91)</f>
        <v>5</v>
      </c>
      <c r="D91" s="35">
        <f>SUM(H91,L91,P91,T91,X91)</f>
        <v>30</v>
      </c>
      <c r="E91" s="112">
        <v>72</v>
      </c>
      <c r="F91" s="69"/>
      <c r="G91" s="69"/>
      <c r="H91" s="69"/>
      <c r="I91" s="72">
        <v>216</v>
      </c>
      <c r="J91" s="72">
        <v>13</v>
      </c>
      <c r="K91" s="72">
        <v>1</v>
      </c>
      <c r="L91" s="72">
        <v>6</v>
      </c>
      <c r="M91" s="66">
        <v>216</v>
      </c>
      <c r="N91" s="66"/>
      <c r="O91" s="66"/>
      <c r="P91" s="66"/>
      <c r="Q91" s="68">
        <v>216</v>
      </c>
      <c r="R91" s="68"/>
      <c r="S91" s="68"/>
      <c r="T91" s="68"/>
      <c r="U91" s="68">
        <v>216</v>
      </c>
      <c r="V91" s="68">
        <v>40</v>
      </c>
      <c r="W91" s="68">
        <v>4</v>
      </c>
      <c r="X91" s="68">
        <v>24</v>
      </c>
      <c r="Y91" s="87">
        <f t="shared" si="11"/>
        <v>53</v>
      </c>
      <c r="Z91" s="24" t="s">
        <v>139</v>
      </c>
      <c r="AA91" s="262"/>
      <c r="AB91" s="11"/>
      <c r="AE91" s="11"/>
    </row>
    <row r="92" spans="1:31" ht="20.25">
      <c r="A92" s="275" t="s">
        <v>28</v>
      </c>
      <c r="B92" s="282" t="s">
        <v>126</v>
      </c>
      <c r="C92" s="35">
        <f>SUM(G92,K92,O92,S92,W92)</f>
        <v>6</v>
      </c>
      <c r="D92" s="35">
        <f>SUM(H92,L92,P92,T92,X92)</f>
        <v>32</v>
      </c>
      <c r="E92" s="112">
        <v>72</v>
      </c>
      <c r="F92" s="69">
        <v>13</v>
      </c>
      <c r="G92" s="69">
        <v>1</v>
      </c>
      <c r="H92" s="69">
        <v>2</v>
      </c>
      <c r="I92" s="72">
        <v>216</v>
      </c>
      <c r="J92" s="72">
        <v>13</v>
      </c>
      <c r="K92" s="72">
        <v>1</v>
      </c>
      <c r="L92" s="72">
        <v>6</v>
      </c>
      <c r="M92" s="66">
        <v>216</v>
      </c>
      <c r="N92" s="66">
        <v>24</v>
      </c>
      <c r="O92" s="66">
        <v>2</v>
      </c>
      <c r="P92" s="66">
        <v>12</v>
      </c>
      <c r="Q92" s="68">
        <v>216</v>
      </c>
      <c r="R92" s="68">
        <v>24</v>
      </c>
      <c r="S92" s="68">
        <v>2</v>
      </c>
      <c r="T92" s="68">
        <v>12</v>
      </c>
      <c r="U92" s="23">
        <v>216</v>
      </c>
      <c r="V92" s="23"/>
      <c r="W92" s="23"/>
      <c r="X92" s="23"/>
      <c r="Y92" s="87">
        <f t="shared" si="11"/>
        <v>74</v>
      </c>
      <c r="Z92" s="24" t="s">
        <v>139</v>
      </c>
      <c r="AA92" s="262"/>
      <c r="AB92" s="11"/>
      <c r="AE92" s="11"/>
    </row>
    <row r="93" spans="1:31" ht="25.5">
      <c r="A93" s="275" t="s">
        <v>28</v>
      </c>
      <c r="B93" s="282" t="s">
        <v>191</v>
      </c>
      <c r="C93" s="35">
        <f>SUM(G93,K93,O93,S93,W93)</f>
        <v>6</v>
      </c>
      <c r="D93" s="35">
        <f>SUM(H93,L93,P93,T93,X93)</f>
        <v>28</v>
      </c>
      <c r="E93" s="284">
        <v>72</v>
      </c>
      <c r="F93" s="121">
        <v>30</v>
      </c>
      <c r="G93" s="121">
        <v>2</v>
      </c>
      <c r="H93" s="121">
        <v>4</v>
      </c>
      <c r="I93" s="124">
        <v>216</v>
      </c>
      <c r="J93" s="124"/>
      <c r="K93" s="124"/>
      <c r="L93" s="124"/>
      <c r="M93" s="135">
        <v>216</v>
      </c>
      <c r="N93" s="135"/>
      <c r="O93" s="135"/>
      <c r="P93" s="135"/>
      <c r="Q93" s="95">
        <v>216</v>
      </c>
      <c r="R93" s="95">
        <v>40</v>
      </c>
      <c r="S93" s="95">
        <v>4</v>
      </c>
      <c r="T93" s="95">
        <v>24</v>
      </c>
      <c r="U93" s="111">
        <v>216</v>
      </c>
      <c r="V93" s="111"/>
      <c r="W93" s="111"/>
      <c r="X93" s="111"/>
      <c r="Y93" s="283">
        <f t="shared" si="11"/>
        <v>70</v>
      </c>
      <c r="Z93" s="24"/>
      <c r="AA93" s="262"/>
      <c r="AB93" s="11"/>
      <c r="AE93" s="11"/>
    </row>
    <row r="94" spans="1:31" ht="25.5">
      <c r="A94" s="275" t="s">
        <v>43</v>
      </c>
      <c r="B94" s="31" t="s">
        <v>44</v>
      </c>
      <c r="C94" s="35">
        <v>4</v>
      </c>
      <c r="D94" s="35">
        <v>24</v>
      </c>
      <c r="E94" s="120">
        <v>144</v>
      </c>
      <c r="F94" s="121"/>
      <c r="G94" s="121"/>
      <c r="H94" s="121"/>
      <c r="I94" s="124">
        <v>216</v>
      </c>
      <c r="J94" s="124"/>
      <c r="K94" s="124"/>
      <c r="L94" s="124"/>
      <c r="M94" s="135">
        <v>216</v>
      </c>
      <c r="N94" s="135"/>
      <c r="O94" s="135"/>
      <c r="P94" s="135"/>
      <c r="Q94" s="95">
        <v>216</v>
      </c>
      <c r="R94" s="95">
        <v>45</v>
      </c>
      <c r="S94" s="95"/>
      <c r="T94" s="95"/>
      <c r="U94" s="111"/>
      <c r="V94" s="111"/>
      <c r="W94" s="111"/>
      <c r="X94" s="111"/>
      <c r="Y94" s="283">
        <v>40</v>
      </c>
      <c r="Z94" s="24" t="s">
        <v>140</v>
      </c>
      <c r="AA94" s="268"/>
      <c r="AB94" s="11"/>
      <c r="AE94" s="11"/>
    </row>
    <row r="95" spans="1:31" ht="20.25">
      <c r="A95" s="275" t="s">
        <v>43</v>
      </c>
      <c r="B95" s="98" t="s">
        <v>71</v>
      </c>
      <c r="C95" s="34">
        <v>3</v>
      </c>
      <c r="D95" s="34">
        <v>12</v>
      </c>
      <c r="E95" s="120">
        <v>144</v>
      </c>
      <c r="F95" s="121">
        <v>15</v>
      </c>
      <c r="G95" s="121">
        <v>1</v>
      </c>
      <c r="H95" s="121">
        <v>4</v>
      </c>
      <c r="I95" s="124">
        <v>144</v>
      </c>
      <c r="J95" s="124">
        <v>30</v>
      </c>
      <c r="K95" s="124">
        <v>2</v>
      </c>
      <c r="L95" s="124">
        <v>8</v>
      </c>
      <c r="M95" s="135"/>
      <c r="N95" s="135"/>
      <c r="O95" s="135"/>
      <c r="P95" s="135"/>
      <c r="Q95" s="95"/>
      <c r="R95" s="95"/>
      <c r="S95" s="95"/>
      <c r="T95" s="95"/>
      <c r="U95" s="111"/>
      <c r="V95" s="111"/>
      <c r="W95" s="111"/>
      <c r="X95" s="111"/>
      <c r="Y95" s="169">
        <f>SUM(F95,J95,N95,R95,V95)</f>
        <v>45</v>
      </c>
      <c r="Z95" s="9" t="s">
        <v>187</v>
      </c>
      <c r="AA95" s="262"/>
      <c r="AB95" s="11"/>
      <c r="AE95" s="11"/>
    </row>
    <row r="96" spans="1:31" ht="20.25">
      <c r="A96" s="304" t="s">
        <v>73</v>
      </c>
      <c r="B96" s="305" t="s">
        <v>66</v>
      </c>
      <c r="C96" s="34"/>
      <c r="D96" s="34">
        <v>12</v>
      </c>
      <c r="E96" s="120">
        <v>216</v>
      </c>
      <c r="F96" s="121"/>
      <c r="G96" s="121"/>
      <c r="H96" s="121"/>
      <c r="I96" s="124">
        <v>216</v>
      </c>
      <c r="J96" s="124">
        <v>30</v>
      </c>
      <c r="K96" s="124">
        <v>2</v>
      </c>
      <c r="L96" s="124">
        <v>12</v>
      </c>
      <c r="M96" s="135"/>
      <c r="N96" s="135"/>
      <c r="O96" s="135"/>
      <c r="P96" s="135"/>
      <c r="Q96" s="95"/>
      <c r="R96" s="95"/>
      <c r="S96" s="95"/>
      <c r="T96" s="95"/>
      <c r="U96" s="111"/>
      <c r="V96" s="111"/>
      <c r="W96" s="111"/>
      <c r="X96" s="111"/>
      <c r="Y96" s="169"/>
      <c r="Z96" s="9" t="s">
        <v>187</v>
      </c>
      <c r="AA96" s="262"/>
      <c r="AB96" s="11"/>
      <c r="AE96" s="11"/>
    </row>
    <row r="97" spans="1:31" ht="27" customHeight="1">
      <c r="A97" s="275" t="s">
        <v>64</v>
      </c>
      <c r="B97" s="98" t="s">
        <v>67</v>
      </c>
      <c r="C97" s="34">
        <v>3</v>
      </c>
      <c r="D97" s="34">
        <v>12</v>
      </c>
      <c r="E97" s="120"/>
      <c r="F97" s="121"/>
      <c r="G97" s="121"/>
      <c r="H97" s="121"/>
      <c r="I97" s="124">
        <v>216</v>
      </c>
      <c r="J97" s="124">
        <v>30</v>
      </c>
      <c r="K97" s="124">
        <v>2</v>
      </c>
      <c r="L97" s="124">
        <v>12</v>
      </c>
      <c r="M97" s="135">
        <v>216</v>
      </c>
      <c r="N97" s="135"/>
      <c r="O97" s="135"/>
      <c r="P97" s="135"/>
      <c r="Q97" s="95"/>
      <c r="R97" s="95"/>
      <c r="S97" s="95"/>
      <c r="T97" s="95"/>
      <c r="U97" s="111"/>
      <c r="V97" s="111"/>
      <c r="W97" s="111"/>
      <c r="X97" s="111"/>
      <c r="Y97" s="169">
        <v>30</v>
      </c>
      <c r="Z97" s="9" t="s">
        <v>187</v>
      </c>
      <c r="AA97" s="262"/>
      <c r="AB97" s="11"/>
      <c r="AE97" s="11"/>
    </row>
    <row r="98" spans="1:31" ht="20.25">
      <c r="A98" s="275" t="s">
        <v>173</v>
      </c>
      <c r="B98" s="98" t="s">
        <v>84</v>
      </c>
      <c r="C98" s="34">
        <v>2</v>
      </c>
      <c r="D98" s="34">
        <v>12</v>
      </c>
      <c r="E98" s="120">
        <v>144</v>
      </c>
      <c r="F98" s="121">
        <v>45</v>
      </c>
      <c r="G98" s="121">
        <v>3</v>
      </c>
      <c r="H98" s="121">
        <v>12</v>
      </c>
      <c r="I98" s="124">
        <v>216</v>
      </c>
      <c r="J98" s="124"/>
      <c r="K98" s="124"/>
      <c r="L98" s="124"/>
      <c r="M98" s="135"/>
      <c r="N98" s="135"/>
      <c r="O98" s="135"/>
      <c r="P98" s="135"/>
      <c r="Q98" s="95"/>
      <c r="R98" s="95"/>
      <c r="S98" s="95"/>
      <c r="T98" s="95"/>
      <c r="U98" s="111"/>
      <c r="V98" s="111"/>
      <c r="W98" s="111"/>
      <c r="X98" s="111"/>
      <c r="Y98" s="169">
        <f>SUM(F98,J98,N98,R98,V98)</f>
        <v>45</v>
      </c>
      <c r="Z98" s="9" t="s">
        <v>187</v>
      </c>
      <c r="AA98" s="262"/>
      <c r="AB98" s="11"/>
      <c r="AE98" s="11"/>
    </row>
    <row r="99" spans="1:27" s="138" customFormat="1" ht="21">
      <c r="A99" s="280" t="s">
        <v>133</v>
      </c>
      <c r="B99" s="253" t="s">
        <v>155</v>
      </c>
      <c r="C99" s="149">
        <v>4</v>
      </c>
      <c r="D99" s="149">
        <f>SUM(H99,L99,P99,T99,X99)</f>
        <v>16</v>
      </c>
      <c r="E99" s="150">
        <v>144</v>
      </c>
      <c r="F99" s="151">
        <v>15</v>
      </c>
      <c r="G99" s="151">
        <v>1</v>
      </c>
      <c r="H99" s="151">
        <v>4</v>
      </c>
      <c r="I99" s="151">
        <v>144</v>
      </c>
      <c r="J99" s="151">
        <v>45</v>
      </c>
      <c r="K99" s="151">
        <v>3</v>
      </c>
      <c r="L99" s="151">
        <v>12</v>
      </c>
      <c r="M99" s="151"/>
      <c r="N99" s="151"/>
      <c r="O99" s="151"/>
      <c r="P99" s="151"/>
      <c r="Q99" s="151"/>
      <c r="R99" s="151"/>
      <c r="S99" s="151"/>
      <c r="T99" s="151"/>
      <c r="U99" s="152"/>
      <c r="V99" s="152"/>
      <c r="W99" s="152"/>
      <c r="X99" s="152"/>
      <c r="Y99" s="179">
        <f>SUM(F99,J99,N99,R99,V99)</f>
        <v>60</v>
      </c>
      <c r="Z99" s="165" t="s">
        <v>187</v>
      </c>
      <c r="AA99" s="265"/>
    </row>
    <row r="100" spans="1:31" ht="25.5">
      <c r="A100" s="275" t="s">
        <v>20</v>
      </c>
      <c r="B100" s="28" t="s">
        <v>21</v>
      </c>
      <c r="C100" s="34">
        <f>SUM(G100,K100,O100,S100)</f>
        <v>5</v>
      </c>
      <c r="D100" s="34">
        <f>SUM(H100,L100,P100,T100)</f>
        <v>26</v>
      </c>
      <c r="E100" s="73">
        <v>144</v>
      </c>
      <c r="F100" s="69">
        <v>15</v>
      </c>
      <c r="G100" s="69">
        <v>1</v>
      </c>
      <c r="H100" s="69">
        <v>4</v>
      </c>
      <c r="I100" s="72">
        <v>144</v>
      </c>
      <c r="J100" s="72">
        <v>17</v>
      </c>
      <c r="K100" s="72">
        <v>1</v>
      </c>
      <c r="L100" s="72">
        <v>4</v>
      </c>
      <c r="M100" s="66">
        <v>216</v>
      </c>
      <c r="N100" s="66">
        <v>15</v>
      </c>
      <c r="O100" s="66">
        <v>1</v>
      </c>
      <c r="P100" s="66">
        <v>6</v>
      </c>
      <c r="Q100" s="74">
        <v>216</v>
      </c>
      <c r="R100" s="68">
        <v>24</v>
      </c>
      <c r="S100" s="68">
        <v>2</v>
      </c>
      <c r="T100" s="68">
        <v>12</v>
      </c>
      <c r="U100" s="23"/>
      <c r="V100" s="23"/>
      <c r="W100" s="23"/>
      <c r="X100" s="23"/>
      <c r="Y100" s="87">
        <f>SUM(F100,J100,N100,R100,V100)</f>
        <v>71</v>
      </c>
      <c r="Z100" s="9" t="s">
        <v>139</v>
      </c>
      <c r="AA100" s="262"/>
      <c r="AB100" s="11"/>
      <c r="AE100" s="11"/>
    </row>
    <row r="101" spans="1:31" ht="20.25">
      <c r="A101" s="275" t="s">
        <v>20</v>
      </c>
      <c r="B101" s="28" t="s">
        <v>34</v>
      </c>
      <c r="C101" s="34">
        <v>4</v>
      </c>
      <c r="D101" s="34">
        <f>SUM(H101,L101,P101,T101,X101)</f>
        <v>20</v>
      </c>
      <c r="E101" s="73">
        <v>144</v>
      </c>
      <c r="F101" s="69">
        <v>15</v>
      </c>
      <c r="G101" s="69">
        <v>1</v>
      </c>
      <c r="H101" s="69">
        <v>4</v>
      </c>
      <c r="I101" s="72">
        <v>144</v>
      </c>
      <c r="J101" s="72">
        <v>15</v>
      </c>
      <c r="K101" s="72">
        <v>1</v>
      </c>
      <c r="L101" s="72">
        <v>4</v>
      </c>
      <c r="M101" s="66">
        <v>216</v>
      </c>
      <c r="N101" s="66"/>
      <c r="O101" s="66"/>
      <c r="P101" s="66"/>
      <c r="Q101" s="68">
        <v>216</v>
      </c>
      <c r="R101" s="68"/>
      <c r="S101" s="68"/>
      <c r="T101" s="68"/>
      <c r="U101" s="23">
        <v>216</v>
      </c>
      <c r="V101" s="23">
        <v>18</v>
      </c>
      <c r="W101" s="23">
        <v>2</v>
      </c>
      <c r="X101" s="23">
        <v>12</v>
      </c>
      <c r="Y101" s="104">
        <f>SUM(F101,J101,N101,R101,V101)</f>
        <v>48</v>
      </c>
      <c r="Z101" s="9" t="s">
        <v>140</v>
      </c>
      <c r="AA101" s="262"/>
      <c r="AB101" s="11"/>
      <c r="AE101" s="11"/>
    </row>
    <row r="102" spans="1:31" ht="18.75">
      <c r="A102" s="37" t="s">
        <v>101</v>
      </c>
      <c r="B102" s="37">
        <v>1926</v>
      </c>
      <c r="C102" s="37">
        <f>SUM(C7,C47,C59,C86)</f>
        <v>314</v>
      </c>
      <c r="D102" s="37">
        <f>SUM(D8:D101)</f>
        <v>1442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06">
        <f>SUM(Y7,Y47,Y59,Y86)</f>
        <v>4104</v>
      </c>
      <c r="Z102" s="162"/>
      <c r="AA102" s="85"/>
      <c r="AB102" s="85"/>
      <c r="AE102" s="11"/>
    </row>
    <row r="103" spans="28:31" ht="12.75">
      <c r="AB103" s="11"/>
      <c r="AE103" s="11"/>
    </row>
    <row r="104" spans="28:31" ht="12.75">
      <c r="AB104" s="11"/>
      <c r="AE104" s="11"/>
    </row>
    <row r="105" spans="28:31" ht="12.75">
      <c r="AB105" s="11"/>
      <c r="AE105" s="11"/>
    </row>
    <row r="106" spans="28:31" ht="12.75">
      <c r="AB106" s="11"/>
      <c r="AE106" s="11"/>
    </row>
    <row r="107" spans="28:31" ht="12.75">
      <c r="AB107" s="11"/>
      <c r="AE107" s="11"/>
    </row>
    <row r="108" spans="28:31" ht="12.75">
      <c r="AB108" s="11"/>
      <c r="AE108" s="11"/>
    </row>
    <row r="109" spans="28:31" ht="12.75">
      <c r="AB109" s="11"/>
      <c r="AE109" s="11"/>
    </row>
    <row r="110" spans="28:31" ht="12.75">
      <c r="AB110" s="11"/>
      <c r="AE110" s="11"/>
    </row>
    <row r="111" spans="28:31" ht="12.75">
      <c r="AB111" s="11"/>
      <c r="AE111" s="11"/>
    </row>
    <row r="112" spans="28:31" ht="12.75">
      <c r="AB112" s="11"/>
      <c r="AE112" s="11"/>
    </row>
    <row r="113" spans="28:31" ht="20.25">
      <c r="AB113" s="262"/>
      <c r="AE113" s="11"/>
    </row>
    <row r="114" spans="28:31" ht="20.25">
      <c r="AB114" s="262"/>
      <c r="AE114" s="11"/>
    </row>
    <row r="115" spans="28:31" ht="12.75">
      <c r="AB115" s="11"/>
      <c r="AE115" s="11"/>
    </row>
    <row r="116" spans="28:31" ht="20.25">
      <c r="AB116" s="262"/>
      <c r="AE116" s="11"/>
    </row>
    <row r="117" spans="28:31" ht="20.25">
      <c r="AB117" s="262"/>
      <c r="AE117" s="11"/>
    </row>
    <row r="118" spans="28:31" ht="20.25">
      <c r="AB118" s="262"/>
      <c r="AE118" s="11"/>
    </row>
    <row r="119" spans="28:31" ht="12.75">
      <c r="AB119" s="11"/>
      <c r="AE119" s="11"/>
    </row>
    <row r="120" spans="28:31" ht="12.75">
      <c r="AB120" s="11"/>
      <c r="AE120" s="11"/>
    </row>
    <row r="121" spans="28:31" ht="20.25">
      <c r="AB121" s="262"/>
      <c r="AE121" s="11"/>
    </row>
    <row r="122" spans="28:31" ht="20.25">
      <c r="AB122" s="263"/>
      <c r="AE122" s="11"/>
    </row>
    <row r="123" spans="28:31" ht="15.75">
      <c r="AB123" s="102"/>
      <c r="AE123" s="11"/>
    </row>
    <row r="124" spans="28:31" ht="20.25">
      <c r="AB124" s="262"/>
      <c r="AE124" s="11"/>
    </row>
    <row r="125" spans="28:31" ht="20.25">
      <c r="AB125" s="264"/>
      <c r="AE125" s="11"/>
    </row>
    <row r="126" spans="28:31" ht="20.25">
      <c r="AB126" s="262"/>
      <c r="AE126" s="11"/>
    </row>
    <row r="127" spans="28:31" ht="20.25">
      <c r="AB127" s="262"/>
      <c r="AE127" s="11"/>
    </row>
    <row r="128" spans="28:31" ht="20.25">
      <c r="AB128" s="262"/>
      <c r="AE128" s="11"/>
    </row>
    <row r="129" spans="28:31" ht="20.25">
      <c r="AB129" s="262"/>
      <c r="AE129" s="11"/>
    </row>
    <row r="130" spans="28:31" ht="21">
      <c r="AB130" s="265"/>
      <c r="AE130" s="11"/>
    </row>
    <row r="131" spans="28:31" ht="12.75">
      <c r="AB131" s="11"/>
      <c r="AE131" s="11"/>
    </row>
  </sheetData>
  <sheetProtection/>
  <autoFilter ref="A6:Z102"/>
  <mergeCells count="5">
    <mergeCell ref="E2:H2"/>
    <mergeCell ref="I2:L2"/>
    <mergeCell ref="M2:P2"/>
    <mergeCell ref="Q2:T2"/>
    <mergeCell ref="U2:X2"/>
  </mergeCells>
  <printOptions/>
  <pageMargins left="0.25" right="0.25" top="0.75" bottom="0.75" header="0.3" footer="0.3"/>
  <pageSetup fitToHeight="0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O129"/>
  <sheetViews>
    <sheetView zoomScale="120" zoomScaleNormal="120" zoomScalePageLayoutView="0" workbookViewId="0" topLeftCell="A1">
      <selection activeCell="A1" sqref="A1:IV16384"/>
    </sheetView>
  </sheetViews>
  <sheetFormatPr defaultColWidth="8.8515625" defaultRowHeight="12.75"/>
  <cols>
    <col min="1" max="1" width="15.8515625" style="22" customWidth="1"/>
    <col min="2" max="2" width="14.00390625" style="22" customWidth="1"/>
    <col min="3" max="3" width="4.421875" style="11" customWidth="1"/>
    <col min="4" max="4" width="5.7109375" style="11" customWidth="1"/>
    <col min="5" max="5" width="5.57421875" style="11" customWidth="1"/>
    <col min="6" max="6" width="4.7109375" style="10" customWidth="1"/>
    <col min="7" max="7" width="4.421875" style="10" customWidth="1"/>
    <col min="8" max="8" width="5.140625" style="10" customWidth="1"/>
    <col min="9" max="9" width="5.00390625" style="10" customWidth="1"/>
    <col min="10" max="10" width="6.8515625" style="10" customWidth="1"/>
    <col min="11" max="11" width="5.140625" style="10" customWidth="1"/>
    <col min="12" max="12" width="4.57421875" style="10" customWidth="1"/>
    <col min="13" max="13" width="4.7109375" style="10" customWidth="1"/>
    <col min="14" max="14" width="5.28125" style="10" customWidth="1"/>
    <col min="15" max="15" width="4.28125" style="10" customWidth="1"/>
    <col min="16" max="16" width="4.57421875" style="10" customWidth="1"/>
    <col min="17" max="17" width="5.28125" style="10" customWidth="1"/>
    <col min="18" max="18" width="6.421875" style="10" customWidth="1"/>
    <col min="19" max="19" width="4.7109375" style="10" customWidth="1"/>
    <col min="20" max="20" width="4.57421875" style="10" customWidth="1"/>
    <col min="21" max="21" width="6.140625" style="10" customWidth="1"/>
    <col min="22" max="22" width="5.7109375" style="10" customWidth="1"/>
    <col min="23" max="23" width="5.00390625" style="10" customWidth="1"/>
    <col min="24" max="24" width="3.8515625" style="10" customWidth="1"/>
    <col min="25" max="25" width="6.00390625" style="22" customWidth="1"/>
    <col min="26" max="27" width="8.8515625" style="10" customWidth="1"/>
    <col min="28" max="29" width="8.8515625" style="11" customWidth="1"/>
    <col min="30" max="16384" width="8.8515625" style="10" customWidth="1"/>
  </cols>
  <sheetData>
    <row r="2" spans="1:25" ht="24" customHeight="1">
      <c r="A2" s="277"/>
      <c r="B2" s="277"/>
      <c r="C2" s="9"/>
      <c r="D2" s="9"/>
      <c r="E2" s="434" t="s">
        <v>51</v>
      </c>
      <c r="F2" s="435"/>
      <c r="G2" s="435"/>
      <c r="H2" s="436"/>
      <c r="I2" s="437" t="s">
        <v>52</v>
      </c>
      <c r="J2" s="438"/>
      <c r="K2" s="438"/>
      <c r="L2" s="439"/>
      <c r="M2" s="440" t="s">
        <v>53</v>
      </c>
      <c r="N2" s="441"/>
      <c r="O2" s="441"/>
      <c r="P2" s="442"/>
      <c r="Q2" s="443" t="s">
        <v>83</v>
      </c>
      <c r="R2" s="444"/>
      <c r="S2" s="444"/>
      <c r="T2" s="445"/>
      <c r="U2" s="446" t="s">
        <v>120</v>
      </c>
      <c r="V2" s="447"/>
      <c r="W2" s="447"/>
      <c r="X2" s="448"/>
      <c r="Y2" s="323"/>
    </row>
    <row r="3" spans="3:24" ht="12.75" hidden="1">
      <c r="C3" s="11" t="s">
        <v>0</v>
      </c>
      <c r="E3" s="12"/>
      <c r="I3" s="13"/>
      <c r="M3" s="14"/>
      <c r="Q3" s="15"/>
      <c r="U3" s="106"/>
      <c r="V3" s="106"/>
      <c r="W3" s="106"/>
      <c r="X3" s="106"/>
    </row>
    <row r="4" spans="5:24" ht="12.75" hidden="1">
      <c r="E4" s="12"/>
      <c r="I4" s="13"/>
      <c r="M4" s="14"/>
      <c r="Q4" s="15"/>
      <c r="U4" s="106"/>
      <c r="V4" s="106"/>
      <c r="W4" s="106"/>
      <c r="X4" s="106"/>
    </row>
    <row r="5" spans="5:24" ht="12.75" hidden="1">
      <c r="E5" s="12"/>
      <c r="I5" s="13"/>
      <c r="M5" s="14"/>
      <c r="Q5" s="15"/>
      <c r="U5" s="106"/>
      <c r="V5" s="106"/>
      <c r="W5" s="106"/>
      <c r="X5" s="106"/>
    </row>
    <row r="6" spans="1:25" ht="116.25" customHeight="1">
      <c r="A6" s="320" t="s">
        <v>3</v>
      </c>
      <c r="B6" s="320" t="s">
        <v>4</v>
      </c>
      <c r="C6" s="272" t="s">
        <v>1</v>
      </c>
      <c r="D6" s="47" t="s">
        <v>2</v>
      </c>
      <c r="E6" s="4" t="s">
        <v>91</v>
      </c>
      <c r="F6" s="18" t="s">
        <v>54</v>
      </c>
      <c r="G6" s="18" t="s">
        <v>1</v>
      </c>
      <c r="H6" s="18" t="s">
        <v>82</v>
      </c>
      <c r="I6" s="5" t="s">
        <v>91</v>
      </c>
      <c r="J6" s="19" t="s">
        <v>54</v>
      </c>
      <c r="K6" s="19" t="s">
        <v>1</v>
      </c>
      <c r="L6" s="19" t="s">
        <v>82</v>
      </c>
      <c r="M6" s="6" t="s">
        <v>91</v>
      </c>
      <c r="N6" s="20" t="s">
        <v>54</v>
      </c>
      <c r="O6" s="20" t="s">
        <v>1</v>
      </c>
      <c r="P6" s="20" t="s">
        <v>82</v>
      </c>
      <c r="Q6" s="7" t="s">
        <v>91</v>
      </c>
      <c r="R6" s="21" t="s">
        <v>54</v>
      </c>
      <c r="S6" s="21" t="s">
        <v>1</v>
      </c>
      <c r="T6" s="21" t="s">
        <v>82</v>
      </c>
      <c r="U6" s="146" t="s">
        <v>91</v>
      </c>
      <c r="V6" s="139" t="s">
        <v>54</v>
      </c>
      <c r="W6" s="139" t="s">
        <v>1</v>
      </c>
      <c r="X6" s="139" t="s">
        <v>82</v>
      </c>
      <c r="Y6" s="324" t="s">
        <v>55</v>
      </c>
    </row>
    <row r="7" spans="1:28" ht="33.75" customHeight="1">
      <c r="A7" s="320" t="s">
        <v>98</v>
      </c>
      <c r="B7" s="320"/>
      <c r="C7" s="308">
        <f>SUM(C8:C45)</f>
        <v>127</v>
      </c>
      <c r="D7" s="309"/>
      <c r="E7" s="309"/>
      <c r="F7" s="310">
        <f>SUM(F8:F45)</f>
        <v>607</v>
      </c>
      <c r="G7" s="310">
        <f>SUM(G8:G45)</f>
        <v>61</v>
      </c>
      <c r="H7" s="311"/>
      <c r="I7" s="309"/>
      <c r="J7" s="310">
        <f>SUM(J8:J45)</f>
        <v>453</v>
      </c>
      <c r="K7" s="310">
        <f>SUM(K8:K45)</f>
        <v>33</v>
      </c>
      <c r="L7" s="311"/>
      <c r="M7" s="309"/>
      <c r="N7" s="310">
        <f>SUM(N8:N45)</f>
        <v>299</v>
      </c>
      <c r="O7" s="310">
        <f>SUM(O8:O45)</f>
        <v>23</v>
      </c>
      <c r="P7" s="311"/>
      <c r="Q7" s="309"/>
      <c r="R7" s="310">
        <f>SUM(R8:R45)</f>
        <v>82</v>
      </c>
      <c r="S7" s="310">
        <f>SUM(S8:S45)</f>
        <v>9</v>
      </c>
      <c r="T7" s="311"/>
      <c r="U7" s="311"/>
      <c r="V7" s="311"/>
      <c r="W7" s="311"/>
      <c r="X7" s="311"/>
      <c r="Y7" s="325">
        <f>SUM(Y8:Y45)</f>
        <v>1532</v>
      </c>
      <c r="Z7" s="85"/>
      <c r="AB7" s="85"/>
    </row>
    <row r="8" spans="1:26" ht="51.75" customHeight="1">
      <c r="A8" s="234" t="s">
        <v>48</v>
      </c>
      <c r="B8" s="234" t="s">
        <v>143</v>
      </c>
      <c r="C8" s="1">
        <f>SUM(G8,O8,K8,S8,W8)</f>
        <v>4</v>
      </c>
      <c r="D8" s="3">
        <f aca="true" t="shared" si="0" ref="D8:D14">SUM(H8,L8,P8,T8,X8)</f>
        <v>20</v>
      </c>
      <c r="E8" s="112" t="s">
        <v>102</v>
      </c>
      <c r="F8" s="69">
        <v>30</v>
      </c>
      <c r="G8" s="69">
        <v>2</v>
      </c>
      <c r="H8" s="69">
        <v>6</v>
      </c>
      <c r="I8" s="72">
        <v>216</v>
      </c>
      <c r="J8" s="72">
        <v>12</v>
      </c>
      <c r="K8" s="72">
        <v>1</v>
      </c>
      <c r="L8" s="72">
        <v>6</v>
      </c>
      <c r="M8" s="66"/>
      <c r="N8" s="66"/>
      <c r="O8" s="66"/>
      <c r="P8" s="66"/>
      <c r="Q8" s="68"/>
      <c r="R8" s="68"/>
      <c r="S8" s="68"/>
      <c r="T8" s="68"/>
      <c r="U8" s="23">
        <v>288</v>
      </c>
      <c r="V8" s="23">
        <v>13</v>
      </c>
      <c r="W8" s="23">
        <v>1</v>
      </c>
      <c r="X8" s="23">
        <v>8</v>
      </c>
      <c r="Y8" s="326">
        <f>SUM(F8,J8,N8,R8,V8)</f>
        <v>55</v>
      </c>
      <c r="Z8" s="266"/>
    </row>
    <row r="9" spans="1:26" ht="51.75" customHeight="1">
      <c r="A9" s="28" t="s">
        <v>48</v>
      </c>
      <c r="B9" s="28" t="s">
        <v>144</v>
      </c>
      <c r="C9" s="1">
        <f>SUM(G9,K9,O9,S9,W9)</f>
        <v>6</v>
      </c>
      <c r="D9" s="2">
        <f t="shared" si="0"/>
        <v>24</v>
      </c>
      <c r="E9" s="112">
        <v>72</v>
      </c>
      <c r="F9" s="69">
        <v>12</v>
      </c>
      <c r="G9" s="69">
        <v>4</v>
      </c>
      <c r="H9" s="69">
        <v>14</v>
      </c>
      <c r="I9" s="72">
        <v>144</v>
      </c>
      <c r="J9" s="72">
        <v>48</v>
      </c>
      <c r="K9" s="72">
        <v>1</v>
      </c>
      <c r="L9" s="72">
        <v>4</v>
      </c>
      <c r="M9" s="66">
        <v>216</v>
      </c>
      <c r="N9" s="66">
        <v>10</v>
      </c>
      <c r="O9" s="66">
        <v>1</v>
      </c>
      <c r="P9" s="66">
        <v>6</v>
      </c>
      <c r="Q9" s="68">
        <v>288</v>
      </c>
      <c r="R9" s="68"/>
      <c r="S9" s="68"/>
      <c r="T9" s="68"/>
      <c r="U9" s="23">
        <v>288</v>
      </c>
      <c r="V9" s="23"/>
      <c r="W9" s="23"/>
      <c r="X9" s="23"/>
      <c r="Y9" s="326">
        <f>SUM(F9,J9,N9,R9,V9)</f>
        <v>70</v>
      </c>
      <c r="Z9" s="11"/>
    </row>
    <row r="10" spans="1:26" ht="47.25" customHeight="1">
      <c r="A10" s="342" t="s">
        <v>9</v>
      </c>
      <c r="B10" s="342" t="s">
        <v>86</v>
      </c>
      <c r="C10" s="1">
        <f>SUM(G10,K10,O10,S10,W10)</f>
        <v>5</v>
      </c>
      <c r="D10" s="3">
        <f t="shared" si="0"/>
        <v>25</v>
      </c>
      <c r="E10" s="112" t="s">
        <v>102</v>
      </c>
      <c r="F10" s="69">
        <v>24</v>
      </c>
      <c r="G10" s="69">
        <v>2</v>
      </c>
      <c r="H10" s="69">
        <v>6</v>
      </c>
      <c r="I10" s="72">
        <v>144</v>
      </c>
      <c r="J10" s="72">
        <v>10</v>
      </c>
      <c r="K10" s="72">
        <v>1</v>
      </c>
      <c r="L10" s="72">
        <v>4</v>
      </c>
      <c r="M10" s="66">
        <v>216</v>
      </c>
      <c r="N10" s="66"/>
      <c r="O10" s="66"/>
      <c r="P10" s="66"/>
      <c r="Q10" s="68">
        <v>216</v>
      </c>
      <c r="R10" s="68">
        <v>10</v>
      </c>
      <c r="S10" s="68">
        <v>1</v>
      </c>
      <c r="T10" s="68">
        <v>6</v>
      </c>
      <c r="U10" s="23">
        <v>324</v>
      </c>
      <c r="V10" s="23">
        <v>10</v>
      </c>
      <c r="W10" s="23">
        <v>1</v>
      </c>
      <c r="X10" s="23">
        <v>9</v>
      </c>
      <c r="Y10" s="326">
        <f aca="true" t="shared" si="1" ref="Y10:Y39">SUM(F10,J10,N10,R10,V10)</f>
        <v>54</v>
      </c>
      <c r="Z10" s="262"/>
    </row>
    <row r="11" spans="1:26" ht="49.5" customHeight="1">
      <c r="A11" s="342" t="s">
        <v>63</v>
      </c>
      <c r="B11" s="342" t="s">
        <v>60</v>
      </c>
      <c r="C11" s="1">
        <f>SUM(G11,K11,O11,S11,W11)</f>
        <v>6</v>
      </c>
      <c r="D11" s="3">
        <f t="shared" si="0"/>
        <v>30</v>
      </c>
      <c r="E11" s="69">
        <v>72</v>
      </c>
      <c r="F11" s="69">
        <v>30</v>
      </c>
      <c r="G11" s="69">
        <v>2</v>
      </c>
      <c r="H11" s="69">
        <v>4</v>
      </c>
      <c r="I11" s="72">
        <v>144</v>
      </c>
      <c r="J11" s="72">
        <v>18</v>
      </c>
      <c r="K11" s="72">
        <v>1</v>
      </c>
      <c r="L11" s="72">
        <v>4</v>
      </c>
      <c r="M11" s="66">
        <v>216</v>
      </c>
      <c r="N11" s="66">
        <v>15</v>
      </c>
      <c r="O11" s="66">
        <v>1</v>
      </c>
      <c r="P11" s="66">
        <v>6</v>
      </c>
      <c r="Q11" s="68"/>
      <c r="R11" s="68"/>
      <c r="S11" s="68"/>
      <c r="T11" s="68"/>
      <c r="U11" s="154">
        <v>288</v>
      </c>
      <c r="V11" s="23">
        <v>30</v>
      </c>
      <c r="W11" s="23">
        <v>2</v>
      </c>
      <c r="X11" s="23">
        <v>16</v>
      </c>
      <c r="Y11" s="326">
        <f>SUM(F11,J11,N11,R11,V11)</f>
        <v>93</v>
      </c>
      <c r="Z11" s="262"/>
    </row>
    <row r="12" spans="1:26" ht="49.5" customHeight="1">
      <c r="A12" s="342" t="s">
        <v>63</v>
      </c>
      <c r="B12" s="342" t="s">
        <v>190</v>
      </c>
      <c r="C12" s="1"/>
      <c r="D12" s="1">
        <v>18</v>
      </c>
      <c r="E12" s="69">
        <v>144</v>
      </c>
      <c r="F12" s="69"/>
      <c r="G12" s="69"/>
      <c r="H12" s="69"/>
      <c r="I12" s="72"/>
      <c r="J12" s="72"/>
      <c r="K12" s="72"/>
      <c r="L12" s="72"/>
      <c r="M12" s="66"/>
      <c r="N12" s="66"/>
      <c r="O12" s="66"/>
      <c r="P12" s="66"/>
      <c r="Q12" s="68"/>
      <c r="R12" s="68"/>
      <c r="S12" s="68"/>
      <c r="T12" s="68"/>
      <c r="U12" s="154"/>
      <c r="V12" s="23"/>
      <c r="W12" s="23"/>
      <c r="X12" s="23"/>
      <c r="Y12" s="185"/>
      <c r="Z12" s="267"/>
    </row>
    <row r="13" spans="1:26" ht="45.75" customHeight="1">
      <c r="A13" s="28" t="s">
        <v>94</v>
      </c>
      <c r="B13" s="28" t="s">
        <v>95</v>
      </c>
      <c r="C13" s="1">
        <f>SUM(G13,K13,O13,S13,W13)</f>
        <v>5</v>
      </c>
      <c r="D13" s="2">
        <f t="shared" si="0"/>
        <v>24</v>
      </c>
      <c r="E13" s="69">
        <v>72</v>
      </c>
      <c r="F13" s="69">
        <v>13</v>
      </c>
      <c r="G13" s="69">
        <v>1</v>
      </c>
      <c r="H13" s="69">
        <v>2</v>
      </c>
      <c r="I13" s="72">
        <v>144</v>
      </c>
      <c r="J13" s="72">
        <v>12</v>
      </c>
      <c r="K13" s="72">
        <v>1</v>
      </c>
      <c r="L13" s="72">
        <v>4</v>
      </c>
      <c r="M13" s="66">
        <v>216</v>
      </c>
      <c r="N13" s="66">
        <v>12</v>
      </c>
      <c r="O13" s="66">
        <v>1</v>
      </c>
      <c r="P13" s="66">
        <v>6</v>
      </c>
      <c r="Q13" s="68">
        <v>216</v>
      </c>
      <c r="R13" s="68">
        <v>10</v>
      </c>
      <c r="S13" s="68">
        <v>1</v>
      </c>
      <c r="T13" s="68">
        <v>6</v>
      </c>
      <c r="U13" s="23">
        <v>216</v>
      </c>
      <c r="V13" s="23">
        <v>10</v>
      </c>
      <c r="W13" s="23">
        <v>1</v>
      </c>
      <c r="X13" s="23">
        <v>6</v>
      </c>
      <c r="Y13" s="326">
        <f t="shared" si="1"/>
        <v>57</v>
      </c>
      <c r="Z13" s="262"/>
    </row>
    <row r="14" spans="1:26" ht="37.5" customHeight="1">
      <c r="A14" s="28" t="s">
        <v>202</v>
      </c>
      <c r="B14" s="28" t="s">
        <v>203</v>
      </c>
      <c r="C14" s="2">
        <f>SUM(G14,K14,O14,S14,W14)</f>
        <v>2</v>
      </c>
      <c r="D14" s="2">
        <f t="shared" si="0"/>
        <v>12</v>
      </c>
      <c r="E14" s="69">
        <v>216</v>
      </c>
      <c r="F14" s="69">
        <v>24</v>
      </c>
      <c r="G14" s="69">
        <v>2</v>
      </c>
      <c r="H14" s="69">
        <v>12</v>
      </c>
      <c r="I14" s="72">
        <v>216</v>
      </c>
      <c r="J14" s="72"/>
      <c r="K14" s="72"/>
      <c r="L14" s="72"/>
      <c r="M14" s="66"/>
      <c r="N14" s="66"/>
      <c r="O14" s="66"/>
      <c r="P14" s="66"/>
      <c r="Q14" s="68"/>
      <c r="R14" s="68"/>
      <c r="S14" s="68"/>
      <c r="T14" s="68"/>
      <c r="U14" s="23"/>
      <c r="V14" s="23"/>
      <c r="W14" s="23"/>
      <c r="X14" s="23"/>
      <c r="Y14" s="191">
        <f>SUM(F14,J14,N14,R14,V14)</f>
        <v>24</v>
      </c>
      <c r="Z14" s="262" t="s">
        <v>204</v>
      </c>
    </row>
    <row r="15" spans="1:26" ht="37.5" customHeight="1">
      <c r="A15" s="343" t="s">
        <v>164</v>
      </c>
      <c r="B15" s="342" t="s">
        <v>169</v>
      </c>
      <c r="C15" s="1">
        <f>SUM(G15,K15,O15,S15,W15)</f>
        <v>3</v>
      </c>
      <c r="D15" s="2">
        <f>SUM(H15,L15,P15,T15,X15)</f>
        <v>12</v>
      </c>
      <c r="E15" s="69">
        <v>144</v>
      </c>
      <c r="F15" s="69">
        <v>12</v>
      </c>
      <c r="G15" s="69">
        <v>2</v>
      </c>
      <c r="H15" s="69">
        <v>8</v>
      </c>
      <c r="I15" s="72">
        <v>144</v>
      </c>
      <c r="J15" s="72">
        <v>6</v>
      </c>
      <c r="K15" s="72">
        <v>1</v>
      </c>
      <c r="L15" s="72">
        <v>4</v>
      </c>
      <c r="M15" s="66"/>
      <c r="N15" s="66"/>
      <c r="O15" s="66"/>
      <c r="P15" s="66"/>
      <c r="Q15" s="68"/>
      <c r="R15" s="68"/>
      <c r="S15" s="68"/>
      <c r="T15" s="68"/>
      <c r="U15" s="23"/>
      <c r="V15" s="23"/>
      <c r="W15" s="23"/>
      <c r="X15" s="23"/>
      <c r="Y15" s="326">
        <f>SUM(F15,J15,N15,R15,V15)</f>
        <v>18</v>
      </c>
      <c r="Z15" s="262"/>
    </row>
    <row r="16" spans="1:27" ht="33" customHeight="1">
      <c r="A16" s="342" t="s">
        <v>30</v>
      </c>
      <c r="B16" s="342" t="s">
        <v>200</v>
      </c>
      <c r="C16" s="1">
        <f>SUM(G16,K16,O16,S16)</f>
        <v>4</v>
      </c>
      <c r="D16" s="2">
        <f>SUM(H16,L16,P16,T16,X16)</f>
        <v>18</v>
      </c>
      <c r="E16" s="69">
        <v>144</v>
      </c>
      <c r="F16" s="113">
        <v>18</v>
      </c>
      <c r="G16" s="113">
        <v>3</v>
      </c>
      <c r="H16" s="113">
        <v>12</v>
      </c>
      <c r="I16" s="91">
        <v>216</v>
      </c>
      <c r="J16" s="91">
        <v>6</v>
      </c>
      <c r="K16" s="91">
        <v>1</v>
      </c>
      <c r="L16" s="91">
        <v>6</v>
      </c>
      <c r="M16" s="125">
        <v>216</v>
      </c>
      <c r="N16" s="125"/>
      <c r="O16" s="125"/>
      <c r="P16" s="125"/>
      <c r="Q16" s="90">
        <v>216</v>
      </c>
      <c r="R16" s="90"/>
      <c r="S16" s="90"/>
      <c r="T16" s="90"/>
      <c r="U16" s="110"/>
      <c r="V16" s="110"/>
      <c r="W16" s="110"/>
      <c r="X16" s="110"/>
      <c r="Y16" s="326">
        <f>SUM(F16,J16,N16,R16,V16)</f>
        <v>24</v>
      </c>
      <c r="Z16" s="262"/>
      <c r="AA16" s="22"/>
    </row>
    <row r="17" spans="1:27" ht="47.25" customHeight="1">
      <c r="A17" s="342" t="s">
        <v>17</v>
      </c>
      <c r="B17" s="342" t="s">
        <v>18</v>
      </c>
      <c r="C17" s="1">
        <f>SUM(G17,K17,O17,S17,W17)</f>
        <v>5</v>
      </c>
      <c r="D17" s="337">
        <f>SUM(H17,L17,P17,T17,X17)</f>
        <v>24</v>
      </c>
      <c r="E17" s="69">
        <v>72</v>
      </c>
      <c r="F17" s="69">
        <v>8</v>
      </c>
      <c r="G17" s="69">
        <v>1</v>
      </c>
      <c r="H17" s="69">
        <v>2</v>
      </c>
      <c r="I17" s="72">
        <v>144</v>
      </c>
      <c r="J17" s="72">
        <v>9</v>
      </c>
      <c r="K17" s="72">
        <v>1</v>
      </c>
      <c r="L17" s="72">
        <v>4</v>
      </c>
      <c r="M17" s="66">
        <v>216</v>
      </c>
      <c r="N17" s="66">
        <v>15</v>
      </c>
      <c r="O17" s="66">
        <v>1</v>
      </c>
      <c r="P17" s="66">
        <v>6</v>
      </c>
      <c r="Q17" s="68">
        <v>216</v>
      </c>
      <c r="R17" s="68">
        <v>7</v>
      </c>
      <c r="S17" s="68">
        <v>1</v>
      </c>
      <c r="T17" s="68">
        <v>6</v>
      </c>
      <c r="U17" s="23">
        <v>216</v>
      </c>
      <c r="V17" s="23">
        <v>12</v>
      </c>
      <c r="W17" s="23">
        <v>1</v>
      </c>
      <c r="X17" s="23">
        <v>6</v>
      </c>
      <c r="Y17" s="326">
        <f t="shared" si="1"/>
        <v>51</v>
      </c>
      <c r="Z17" s="262"/>
      <c r="AA17" s="22"/>
    </row>
    <row r="18" spans="1:27" ht="55.5" customHeight="1">
      <c r="A18" s="342" t="s">
        <v>145</v>
      </c>
      <c r="B18" s="342" t="s">
        <v>18</v>
      </c>
      <c r="C18" s="1"/>
      <c r="D18" s="337">
        <v>8</v>
      </c>
      <c r="E18" s="69">
        <v>72</v>
      </c>
      <c r="F18" s="69">
        <v>8</v>
      </c>
      <c r="G18" s="69"/>
      <c r="H18" s="69">
        <v>8</v>
      </c>
      <c r="I18" s="72"/>
      <c r="J18" s="72"/>
      <c r="K18" s="72"/>
      <c r="L18" s="72"/>
      <c r="M18" s="66"/>
      <c r="N18" s="66"/>
      <c r="O18" s="66"/>
      <c r="P18" s="66"/>
      <c r="Q18" s="68"/>
      <c r="R18" s="68"/>
      <c r="S18" s="68"/>
      <c r="T18" s="68"/>
      <c r="U18" s="23"/>
      <c r="V18" s="23"/>
      <c r="W18" s="23"/>
      <c r="X18" s="23"/>
      <c r="Y18" s="326"/>
      <c r="Z18" s="11"/>
      <c r="AA18" s="22"/>
    </row>
    <row r="19" spans="1:27" ht="47.25" customHeight="1">
      <c r="A19" s="234" t="s">
        <v>165</v>
      </c>
      <c r="B19" s="234" t="s">
        <v>171</v>
      </c>
      <c r="C19" s="68">
        <v>3</v>
      </c>
      <c r="D19" s="136">
        <v>12</v>
      </c>
      <c r="E19" s="69">
        <v>144</v>
      </c>
      <c r="F19" s="69">
        <v>24</v>
      </c>
      <c r="G19" s="69">
        <v>3</v>
      </c>
      <c r="H19" s="69">
        <v>12</v>
      </c>
      <c r="I19" s="72"/>
      <c r="J19" s="72"/>
      <c r="K19" s="72"/>
      <c r="L19" s="72"/>
      <c r="M19" s="66"/>
      <c r="N19" s="66"/>
      <c r="O19" s="66"/>
      <c r="P19" s="66"/>
      <c r="Q19" s="68"/>
      <c r="R19" s="68"/>
      <c r="S19" s="68"/>
      <c r="T19" s="68"/>
      <c r="U19" s="23"/>
      <c r="V19" s="23"/>
      <c r="W19" s="23"/>
      <c r="X19" s="23"/>
      <c r="Y19" s="327">
        <v>24</v>
      </c>
      <c r="Z19" s="262"/>
      <c r="AA19" s="22"/>
    </row>
    <row r="20" spans="1:26" ht="36.75" customHeight="1">
      <c r="A20" s="344" t="s">
        <v>10</v>
      </c>
      <c r="B20" s="344" t="s">
        <v>11</v>
      </c>
      <c r="C20" s="1">
        <f>SUM(G20,K20,O20,S20,W20)</f>
        <v>5</v>
      </c>
      <c r="D20" s="2">
        <f>SUM(H20,L20,P20,T20,X20)</f>
        <v>30</v>
      </c>
      <c r="E20" s="69">
        <v>72</v>
      </c>
      <c r="F20" s="69">
        <v>15</v>
      </c>
      <c r="G20" s="69">
        <v>1</v>
      </c>
      <c r="H20" s="69">
        <v>2</v>
      </c>
      <c r="I20" s="72">
        <v>144</v>
      </c>
      <c r="J20" s="72">
        <v>15</v>
      </c>
      <c r="K20" s="72">
        <v>1</v>
      </c>
      <c r="L20" s="72">
        <v>4</v>
      </c>
      <c r="M20" s="66">
        <v>216</v>
      </c>
      <c r="N20" s="66">
        <v>12</v>
      </c>
      <c r="O20" s="66">
        <v>1</v>
      </c>
      <c r="P20" s="66">
        <v>6</v>
      </c>
      <c r="Q20" s="68">
        <v>324</v>
      </c>
      <c r="R20" s="68">
        <v>10</v>
      </c>
      <c r="S20" s="68">
        <v>1</v>
      </c>
      <c r="T20" s="68">
        <v>9</v>
      </c>
      <c r="U20" s="23">
        <v>324</v>
      </c>
      <c r="V20" s="23">
        <v>8</v>
      </c>
      <c r="W20" s="23">
        <v>1</v>
      </c>
      <c r="X20" s="23">
        <v>9</v>
      </c>
      <c r="Y20" s="326">
        <f>SUM(F20,J20,N20,R20,V20)</f>
        <v>60</v>
      </c>
      <c r="Z20" s="262"/>
    </row>
    <row r="21" spans="1:26" ht="32.25" customHeight="1">
      <c r="A21" s="345" t="s">
        <v>12</v>
      </c>
      <c r="B21" s="346" t="s">
        <v>192</v>
      </c>
      <c r="C21" s="302">
        <f>SUM(G21,K21,O21,S21)</f>
        <v>2</v>
      </c>
      <c r="D21" s="302">
        <v>23</v>
      </c>
      <c r="E21" s="112">
        <v>72</v>
      </c>
      <c r="F21" s="69">
        <v>12</v>
      </c>
      <c r="G21" s="69">
        <v>1</v>
      </c>
      <c r="H21" s="69">
        <v>2</v>
      </c>
      <c r="I21" s="72">
        <v>144</v>
      </c>
      <c r="J21" s="72">
        <v>12</v>
      </c>
      <c r="K21" s="72">
        <v>1</v>
      </c>
      <c r="L21" s="72">
        <v>4</v>
      </c>
      <c r="M21" s="66"/>
      <c r="N21" s="66"/>
      <c r="O21" s="66"/>
      <c r="P21" s="66"/>
      <c r="Q21" s="68"/>
      <c r="R21" s="68"/>
      <c r="S21" s="68"/>
      <c r="T21" s="68"/>
      <c r="U21" s="23"/>
      <c r="V21" s="23"/>
      <c r="W21" s="23"/>
      <c r="X21" s="23"/>
      <c r="Y21" s="185">
        <f>SUM(F21,J21,N21,R21,V21)</f>
        <v>24</v>
      </c>
      <c r="Z21" s="262"/>
    </row>
    <row r="22" spans="1:26" ht="56.25" customHeight="1">
      <c r="A22" s="28" t="s">
        <v>26</v>
      </c>
      <c r="B22" s="28" t="s">
        <v>124</v>
      </c>
      <c r="C22" s="99">
        <f>SUM(G22,K22,O22,S22,W22)</f>
        <v>4</v>
      </c>
      <c r="D22" s="2">
        <f>SUM(H22,L22,P22,T22,X22)</f>
        <v>22</v>
      </c>
      <c r="E22" s="69">
        <v>144</v>
      </c>
      <c r="F22" s="69">
        <v>16</v>
      </c>
      <c r="G22" s="69">
        <v>1</v>
      </c>
      <c r="H22" s="69">
        <v>4</v>
      </c>
      <c r="I22" s="72">
        <v>216</v>
      </c>
      <c r="J22" s="72"/>
      <c r="K22" s="72"/>
      <c r="L22" s="72"/>
      <c r="M22" s="66">
        <v>216</v>
      </c>
      <c r="N22" s="66">
        <v>14</v>
      </c>
      <c r="O22" s="66">
        <v>1</v>
      </c>
      <c r="P22" s="66">
        <v>6</v>
      </c>
      <c r="Q22" s="68">
        <v>216</v>
      </c>
      <c r="R22" s="68">
        <v>14</v>
      </c>
      <c r="S22" s="68">
        <v>1</v>
      </c>
      <c r="T22" s="68">
        <v>6</v>
      </c>
      <c r="U22" s="23">
        <v>216</v>
      </c>
      <c r="V22" s="23">
        <v>16</v>
      </c>
      <c r="W22" s="23">
        <v>1</v>
      </c>
      <c r="X22" s="23">
        <v>6</v>
      </c>
      <c r="Y22" s="326">
        <f t="shared" si="1"/>
        <v>60</v>
      </c>
      <c r="Z22" s="262"/>
    </row>
    <row r="23" spans="1:26" ht="56.25" customHeight="1">
      <c r="A23" s="28" t="s">
        <v>123</v>
      </c>
      <c r="B23" s="28" t="s">
        <v>125</v>
      </c>
      <c r="C23" s="99"/>
      <c r="D23" s="2">
        <f>SUM(H23,L23,P23,T23,X23)</f>
        <v>0</v>
      </c>
      <c r="E23" s="69"/>
      <c r="F23" s="69"/>
      <c r="G23" s="69"/>
      <c r="H23" s="69"/>
      <c r="I23" s="72"/>
      <c r="J23" s="72"/>
      <c r="K23" s="72"/>
      <c r="L23" s="72"/>
      <c r="M23" s="66"/>
      <c r="N23" s="66"/>
      <c r="O23" s="66"/>
      <c r="P23" s="66"/>
      <c r="Q23" s="68"/>
      <c r="R23" s="68"/>
      <c r="S23" s="68"/>
      <c r="T23" s="68"/>
      <c r="U23" s="23"/>
      <c r="V23" s="23"/>
      <c r="W23" s="23"/>
      <c r="X23" s="23"/>
      <c r="Y23" s="326">
        <f>SUM(F23,J23,N23,R23,V23)</f>
        <v>0</v>
      </c>
      <c r="Z23" s="11"/>
    </row>
    <row r="24" spans="1:26" ht="25.5">
      <c r="A24" s="344" t="s">
        <v>90</v>
      </c>
      <c r="B24" s="344" t="s">
        <v>119</v>
      </c>
      <c r="C24" s="2">
        <f aca="true" t="shared" si="2" ref="C24:D26">SUM(G24,K24,O24,S24)</f>
        <v>4</v>
      </c>
      <c r="D24" s="2">
        <f t="shared" si="2"/>
        <v>18</v>
      </c>
      <c r="E24" s="112">
        <v>72</v>
      </c>
      <c r="F24" s="69">
        <v>10</v>
      </c>
      <c r="G24" s="69">
        <v>1</v>
      </c>
      <c r="H24" s="69">
        <v>2</v>
      </c>
      <c r="I24" s="72">
        <v>144</v>
      </c>
      <c r="J24" s="72">
        <v>12</v>
      </c>
      <c r="K24" s="72">
        <v>1</v>
      </c>
      <c r="L24" s="72">
        <v>4</v>
      </c>
      <c r="M24" s="66">
        <v>216</v>
      </c>
      <c r="N24" s="66">
        <v>24</v>
      </c>
      <c r="O24" s="66">
        <v>2</v>
      </c>
      <c r="P24" s="66">
        <v>12</v>
      </c>
      <c r="Q24" s="68"/>
      <c r="R24" s="68"/>
      <c r="S24" s="68"/>
      <c r="T24" s="68"/>
      <c r="U24" s="23"/>
      <c r="V24" s="23"/>
      <c r="W24" s="23"/>
      <c r="X24" s="23"/>
      <c r="Y24" s="326">
        <f t="shared" si="1"/>
        <v>46</v>
      </c>
      <c r="Z24" s="262"/>
    </row>
    <row r="25" spans="1:26" ht="39.75">
      <c r="A25" s="81" t="s">
        <v>49</v>
      </c>
      <c r="B25" s="32" t="s">
        <v>69</v>
      </c>
      <c r="C25" s="34">
        <f t="shared" si="2"/>
        <v>7</v>
      </c>
      <c r="D25" s="35">
        <f t="shared" si="2"/>
        <v>32</v>
      </c>
      <c r="E25" s="73">
        <v>144</v>
      </c>
      <c r="F25" s="2">
        <v>48</v>
      </c>
      <c r="G25" s="69">
        <v>3</v>
      </c>
      <c r="H25" s="69">
        <v>12</v>
      </c>
      <c r="I25" s="72">
        <v>144</v>
      </c>
      <c r="J25" s="2">
        <v>32</v>
      </c>
      <c r="K25" s="72">
        <v>2</v>
      </c>
      <c r="L25" s="72">
        <v>8</v>
      </c>
      <c r="M25" s="71">
        <v>216</v>
      </c>
      <c r="N25" s="2">
        <v>32</v>
      </c>
      <c r="O25" s="71">
        <v>2</v>
      </c>
      <c r="P25" s="71">
        <v>12</v>
      </c>
      <c r="Q25" s="68"/>
      <c r="R25" s="68"/>
      <c r="S25" s="68"/>
      <c r="T25" s="68"/>
      <c r="U25" s="23"/>
      <c r="V25" s="23"/>
      <c r="W25" s="23"/>
      <c r="X25" s="23"/>
      <c r="Y25" s="328">
        <f t="shared" si="1"/>
        <v>112</v>
      </c>
      <c r="Z25" s="262"/>
    </row>
    <row r="26" spans="1:26" ht="54" customHeight="1">
      <c r="A26" s="344" t="s">
        <v>15</v>
      </c>
      <c r="B26" s="344" t="s">
        <v>16</v>
      </c>
      <c r="C26" s="1">
        <f t="shared" si="2"/>
        <v>3</v>
      </c>
      <c r="D26" s="1">
        <f t="shared" si="2"/>
        <v>16</v>
      </c>
      <c r="E26" s="69">
        <v>144</v>
      </c>
      <c r="F26" s="69">
        <v>12</v>
      </c>
      <c r="G26" s="69">
        <v>1</v>
      </c>
      <c r="H26" s="69">
        <v>4</v>
      </c>
      <c r="I26" s="72">
        <v>216</v>
      </c>
      <c r="J26" s="72">
        <v>14</v>
      </c>
      <c r="K26" s="72">
        <v>1</v>
      </c>
      <c r="L26" s="72">
        <v>6</v>
      </c>
      <c r="M26" s="66">
        <v>216</v>
      </c>
      <c r="N26" s="66">
        <v>10</v>
      </c>
      <c r="O26" s="66">
        <v>1</v>
      </c>
      <c r="P26" s="66">
        <v>6</v>
      </c>
      <c r="Q26" s="68"/>
      <c r="R26" s="68"/>
      <c r="S26" s="68"/>
      <c r="T26" s="68"/>
      <c r="U26" s="23"/>
      <c r="V26" s="23"/>
      <c r="W26" s="23"/>
      <c r="X26" s="23"/>
      <c r="Y26" s="326">
        <f t="shared" si="1"/>
        <v>36</v>
      </c>
      <c r="Z26" s="262"/>
    </row>
    <row r="27" spans="1:26" ht="54" customHeight="1">
      <c r="A27" s="336" t="s">
        <v>196</v>
      </c>
      <c r="B27" s="336" t="s">
        <v>197</v>
      </c>
      <c r="C27" s="68">
        <v>3</v>
      </c>
      <c r="D27" s="68">
        <f>SUM(H27,L27,P27,T27,X27)</f>
        <v>12</v>
      </c>
      <c r="E27" s="69">
        <v>144</v>
      </c>
      <c r="F27" s="69">
        <v>16</v>
      </c>
      <c r="G27" s="69">
        <v>2</v>
      </c>
      <c r="H27" s="69">
        <v>8</v>
      </c>
      <c r="I27" s="72">
        <v>144</v>
      </c>
      <c r="J27" s="72">
        <v>8</v>
      </c>
      <c r="K27" s="72">
        <v>1</v>
      </c>
      <c r="L27" s="72">
        <v>4</v>
      </c>
      <c r="M27" s="66"/>
      <c r="N27" s="66"/>
      <c r="O27" s="66"/>
      <c r="P27" s="66"/>
      <c r="Q27" s="68"/>
      <c r="R27" s="68"/>
      <c r="S27" s="68"/>
      <c r="T27" s="68"/>
      <c r="U27" s="23"/>
      <c r="V27" s="23"/>
      <c r="W27" s="23"/>
      <c r="X27" s="23"/>
      <c r="Y27" s="185">
        <v>24</v>
      </c>
      <c r="Z27" s="262"/>
    </row>
    <row r="28" spans="1:30" ht="36" customHeight="1">
      <c r="A28" s="24" t="s">
        <v>88</v>
      </c>
      <c r="B28" s="24" t="s">
        <v>19</v>
      </c>
      <c r="C28" s="36">
        <f>SUM(G28,K28,O28)</f>
        <v>4</v>
      </c>
      <c r="D28" s="33">
        <f>SUM(H28,L28,P28,T28)</f>
        <v>14</v>
      </c>
      <c r="E28" s="114" t="s">
        <v>111</v>
      </c>
      <c r="F28" s="115">
        <v>28</v>
      </c>
      <c r="G28" s="115">
        <v>2</v>
      </c>
      <c r="H28" s="115">
        <v>6</v>
      </c>
      <c r="I28" s="77">
        <v>144</v>
      </c>
      <c r="J28" s="77">
        <v>15</v>
      </c>
      <c r="K28" s="77">
        <v>1</v>
      </c>
      <c r="L28" s="77">
        <v>4</v>
      </c>
      <c r="M28" s="126">
        <v>144</v>
      </c>
      <c r="N28" s="126">
        <v>10</v>
      </c>
      <c r="O28" s="126">
        <v>1</v>
      </c>
      <c r="P28" s="126">
        <v>4</v>
      </c>
      <c r="Q28" s="76"/>
      <c r="R28" s="76"/>
      <c r="S28" s="76"/>
      <c r="T28" s="76"/>
      <c r="U28" s="64"/>
      <c r="V28" s="64"/>
      <c r="W28" s="64"/>
      <c r="X28" s="64"/>
      <c r="Y28" s="329">
        <f t="shared" si="1"/>
        <v>53</v>
      </c>
      <c r="Z28" s="262"/>
      <c r="AA28" s="11"/>
      <c r="AD28" s="11"/>
    </row>
    <row r="29" spans="1:30" ht="31.5" customHeight="1">
      <c r="A29" s="230" t="s">
        <v>89</v>
      </c>
      <c r="B29" s="230" t="s">
        <v>19</v>
      </c>
      <c r="C29" s="46">
        <f aca="true" t="shared" si="3" ref="C29:D38">SUM(G29,K29,O29,S29)</f>
        <v>4</v>
      </c>
      <c r="D29" s="46">
        <f>SUM(H29,L29,P29,T29)</f>
        <v>14</v>
      </c>
      <c r="E29" s="174" t="s">
        <v>150</v>
      </c>
      <c r="F29" s="115">
        <v>28</v>
      </c>
      <c r="G29" s="115">
        <v>2</v>
      </c>
      <c r="H29" s="115">
        <v>6</v>
      </c>
      <c r="I29" s="77">
        <v>144</v>
      </c>
      <c r="J29" s="77">
        <v>15</v>
      </c>
      <c r="K29" s="77">
        <v>1</v>
      </c>
      <c r="L29" s="77">
        <v>4</v>
      </c>
      <c r="M29" s="126">
        <v>144</v>
      </c>
      <c r="N29" s="126">
        <v>10</v>
      </c>
      <c r="O29" s="126">
        <v>1</v>
      </c>
      <c r="P29" s="126">
        <v>4</v>
      </c>
      <c r="Q29" s="76"/>
      <c r="R29" s="76"/>
      <c r="S29" s="76"/>
      <c r="T29" s="76"/>
      <c r="U29" s="64"/>
      <c r="V29" s="64"/>
      <c r="W29" s="64"/>
      <c r="X29" s="64"/>
      <c r="Y29" s="329">
        <f t="shared" si="1"/>
        <v>53</v>
      </c>
      <c r="Z29" s="262"/>
      <c r="AA29" s="11"/>
      <c r="AD29" s="11"/>
    </row>
    <row r="30" spans="1:30" ht="27">
      <c r="A30" s="81" t="s">
        <v>117</v>
      </c>
      <c r="B30" s="24" t="s">
        <v>113</v>
      </c>
      <c r="C30" s="33">
        <f t="shared" si="3"/>
        <v>5</v>
      </c>
      <c r="D30" s="33">
        <f>SUM(H30,L30,P30,T30)</f>
        <v>24</v>
      </c>
      <c r="E30" s="115">
        <v>144</v>
      </c>
      <c r="F30" s="115">
        <v>16</v>
      </c>
      <c r="G30" s="115">
        <v>1</v>
      </c>
      <c r="H30" s="115">
        <v>4</v>
      </c>
      <c r="I30" s="77">
        <v>144</v>
      </c>
      <c r="J30" s="77">
        <v>26</v>
      </c>
      <c r="K30" s="77">
        <v>2</v>
      </c>
      <c r="L30" s="77">
        <v>8</v>
      </c>
      <c r="M30" s="126">
        <v>216</v>
      </c>
      <c r="N30" s="126">
        <v>30</v>
      </c>
      <c r="O30" s="126">
        <v>2</v>
      </c>
      <c r="P30" s="126">
        <v>12</v>
      </c>
      <c r="Q30" s="76"/>
      <c r="R30" s="76"/>
      <c r="S30" s="76"/>
      <c r="T30" s="76"/>
      <c r="U30" s="64"/>
      <c r="V30" s="64"/>
      <c r="W30" s="64"/>
      <c r="X30" s="64"/>
      <c r="Y30" s="329">
        <f t="shared" si="1"/>
        <v>72</v>
      </c>
      <c r="Z30" s="262"/>
      <c r="AA30" s="11"/>
      <c r="AD30" s="11"/>
    </row>
    <row r="31" spans="1:30" ht="20.25">
      <c r="A31" s="24" t="s">
        <v>5</v>
      </c>
      <c r="B31" s="24" t="s">
        <v>6</v>
      </c>
      <c r="C31" s="36">
        <f t="shared" si="3"/>
        <v>5</v>
      </c>
      <c r="D31" s="33">
        <f t="shared" si="3"/>
        <v>26</v>
      </c>
      <c r="E31" s="115">
        <v>144</v>
      </c>
      <c r="F31" s="115">
        <v>14</v>
      </c>
      <c r="G31" s="115">
        <v>1</v>
      </c>
      <c r="H31" s="115">
        <v>4</v>
      </c>
      <c r="I31" s="77">
        <v>144</v>
      </c>
      <c r="J31" s="77">
        <v>13</v>
      </c>
      <c r="K31" s="77">
        <v>1</v>
      </c>
      <c r="L31" s="77">
        <v>4</v>
      </c>
      <c r="M31" s="126">
        <v>144</v>
      </c>
      <c r="N31" s="126"/>
      <c r="O31" s="126"/>
      <c r="P31" s="126"/>
      <c r="Q31" s="76">
        <v>216</v>
      </c>
      <c r="R31" s="76">
        <v>21</v>
      </c>
      <c r="S31" s="76">
        <v>3</v>
      </c>
      <c r="T31" s="76">
        <v>18</v>
      </c>
      <c r="U31" s="64"/>
      <c r="V31" s="64"/>
      <c r="W31" s="64"/>
      <c r="X31" s="64"/>
      <c r="Y31" s="329">
        <f t="shared" si="1"/>
        <v>48</v>
      </c>
      <c r="Z31" s="262"/>
      <c r="AA31" s="11"/>
      <c r="AD31" s="11"/>
    </row>
    <row r="32" spans="1:30" ht="26.25">
      <c r="A32" s="81" t="s">
        <v>129</v>
      </c>
      <c r="B32" s="24" t="s">
        <v>6</v>
      </c>
      <c r="C32" s="36"/>
      <c r="D32" s="33">
        <v>4</v>
      </c>
      <c r="E32" s="115">
        <v>144</v>
      </c>
      <c r="F32" s="198">
        <v>1</v>
      </c>
      <c r="G32" s="115"/>
      <c r="H32" s="115">
        <v>4</v>
      </c>
      <c r="I32" s="77"/>
      <c r="J32" s="77"/>
      <c r="K32" s="77"/>
      <c r="L32" s="77"/>
      <c r="M32" s="126"/>
      <c r="N32" s="126"/>
      <c r="O32" s="126"/>
      <c r="P32" s="126"/>
      <c r="Q32" s="76"/>
      <c r="R32" s="76"/>
      <c r="S32" s="76"/>
      <c r="T32" s="76"/>
      <c r="U32" s="64"/>
      <c r="V32" s="64"/>
      <c r="W32" s="64"/>
      <c r="X32" s="64"/>
      <c r="Y32" s="329">
        <v>1</v>
      </c>
      <c r="Z32" s="11"/>
      <c r="AA32" s="11"/>
      <c r="AD32" s="11"/>
    </row>
    <row r="33" spans="1:30" ht="27">
      <c r="A33" s="81" t="s">
        <v>118</v>
      </c>
      <c r="B33" s="24" t="s">
        <v>25</v>
      </c>
      <c r="C33" s="33">
        <f>SUM(G33,K33,O33,S33,W33)</f>
        <v>3</v>
      </c>
      <c r="D33" s="33">
        <f>SUM(H33,L33,P33,T33,X33)</f>
        <v>12</v>
      </c>
      <c r="E33" s="115">
        <v>144</v>
      </c>
      <c r="F33" s="115"/>
      <c r="G33" s="115"/>
      <c r="H33" s="115"/>
      <c r="I33" s="77">
        <v>144</v>
      </c>
      <c r="J33" s="77">
        <v>15</v>
      </c>
      <c r="K33" s="77">
        <v>1</v>
      </c>
      <c r="L33" s="77">
        <v>4</v>
      </c>
      <c r="M33" s="126">
        <v>144</v>
      </c>
      <c r="N33" s="126">
        <v>30</v>
      </c>
      <c r="O33" s="126">
        <v>2</v>
      </c>
      <c r="P33" s="126">
        <v>8</v>
      </c>
      <c r="Q33" s="76"/>
      <c r="R33" s="76"/>
      <c r="S33" s="76"/>
      <c r="T33" s="76"/>
      <c r="U33" s="64"/>
      <c r="V33" s="64"/>
      <c r="W33" s="64"/>
      <c r="X33" s="64"/>
      <c r="Y33" s="329">
        <f>SUM(F33,J33,N33,R33,V33)</f>
        <v>45</v>
      </c>
      <c r="Z33" s="262"/>
      <c r="AA33" s="11"/>
      <c r="AD33" s="11"/>
    </row>
    <row r="34" spans="1:30" ht="20.25">
      <c r="A34" s="24" t="s">
        <v>77</v>
      </c>
      <c r="B34" s="24" t="s">
        <v>25</v>
      </c>
      <c r="C34" s="33">
        <f t="shared" si="3"/>
        <v>4</v>
      </c>
      <c r="D34" s="33">
        <f t="shared" si="3"/>
        <v>16</v>
      </c>
      <c r="E34" s="115">
        <v>144</v>
      </c>
      <c r="F34" s="115">
        <v>14</v>
      </c>
      <c r="G34" s="115">
        <v>1</v>
      </c>
      <c r="H34" s="115">
        <v>4</v>
      </c>
      <c r="I34" s="77">
        <v>144</v>
      </c>
      <c r="J34" s="77">
        <v>45</v>
      </c>
      <c r="K34" s="77">
        <v>3</v>
      </c>
      <c r="L34" s="77">
        <v>12</v>
      </c>
      <c r="M34" s="126">
        <v>216</v>
      </c>
      <c r="N34" s="126"/>
      <c r="O34" s="126"/>
      <c r="P34" s="126"/>
      <c r="Q34" s="76"/>
      <c r="R34" s="76"/>
      <c r="S34" s="76"/>
      <c r="T34" s="76"/>
      <c r="U34" s="64"/>
      <c r="V34" s="64"/>
      <c r="W34" s="64"/>
      <c r="X34" s="64"/>
      <c r="Y34" s="329">
        <f t="shared" si="1"/>
        <v>59</v>
      </c>
      <c r="Z34" s="262"/>
      <c r="AA34" s="11"/>
      <c r="AD34" s="11"/>
    </row>
    <row r="35" spans="1:30" ht="20.25">
      <c r="A35" s="24" t="s">
        <v>92</v>
      </c>
      <c r="B35" s="24" t="s">
        <v>58</v>
      </c>
      <c r="C35" s="33">
        <f t="shared" si="3"/>
        <v>5</v>
      </c>
      <c r="D35" s="33">
        <f t="shared" si="3"/>
        <v>26</v>
      </c>
      <c r="E35" s="115">
        <v>144</v>
      </c>
      <c r="F35" s="115">
        <v>30</v>
      </c>
      <c r="G35" s="115">
        <v>2</v>
      </c>
      <c r="H35" s="115">
        <v>8</v>
      </c>
      <c r="I35" s="77">
        <v>216</v>
      </c>
      <c r="J35" s="77">
        <v>28</v>
      </c>
      <c r="K35" s="77">
        <v>2</v>
      </c>
      <c r="L35" s="77">
        <v>12</v>
      </c>
      <c r="M35" s="126">
        <v>216</v>
      </c>
      <c r="N35" s="126">
        <v>16</v>
      </c>
      <c r="O35" s="126">
        <v>1</v>
      </c>
      <c r="P35" s="126">
        <v>6</v>
      </c>
      <c r="Q35" s="76"/>
      <c r="R35" s="76"/>
      <c r="S35" s="76"/>
      <c r="T35" s="76"/>
      <c r="U35" s="64"/>
      <c r="V35" s="64"/>
      <c r="W35" s="64"/>
      <c r="X35" s="64"/>
      <c r="Y35" s="329">
        <f t="shared" si="1"/>
        <v>74</v>
      </c>
      <c r="Z35" s="262"/>
      <c r="AA35" s="11"/>
      <c r="AD35" s="11"/>
    </row>
    <row r="36" spans="1:30" ht="20.25">
      <c r="A36" s="277" t="s">
        <v>35</v>
      </c>
      <c r="B36" s="24" t="s">
        <v>36</v>
      </c>
      <c r="C36" s="36">
        <f t="shared" si="3"/>
        <v>4</v>
      </c>
      <c r="D36" s="33">
        <f t="shared" si="3"/>
        <v>18</v>
      </c>
      <c r="E36" s="114">
        <v>144</v>
      </c>
      <c r="F36" s="115">
        <v>30</v>
      </c>
      <c r="G36" s="115">
        <v>2</v>
      </c>
      <c r="H36" s="115">
        <v>8</v>
      </c>
      <c r="I36" s="77">
        <v>144</v>
      </c>
      <c r="J36" s="77">
        <v>12</v>
      </c>
      <c r="K36" s="77">
        <v>1</v>
      </c>
      <c r="L36" s="77">
        <v>4</v>
      </c>
      <c r="M36" s="126">
        <v>216</v>
      </c>
      <c r="N36" s="126">
        <v>12</v>
      </c>
      <c r="O36" s="126">
        <v>1</v>
      </c>
      <c r="P36" s="126">
        <v>6</v>
      </c>
      <c r="Q36" s="76"/>
      <c r="R36" s="76"/>
      <c r="S36" s="76"/>
      <c r="T36" s="76"/>
      <c r="U36" s="64"/>
      <c r="V36" s="64"/>
      <c r="W36" s="64"/>
      <c r="X36" s="64"/>
      <c r="Y36" s="329">
        <f t="shared" si="1"/>
        <v>54</v>
      </c>
      <c r="Z36" s="268"/>
      <c r="AA36" s="11"/>
      <c r="AD36" s="11"/>
    </row>
    <row r="37" spans="1:31" ht="20.25">
      <c r="A37" s="24" t="s">
        <v>24</v>
      </c>
      <c r="B37" s="24" t="s">
        <v>39</v>
      </c>
      <c r="C37" s="36">
        <f>SUM(G37,K37,O37,S37,W37)</f>
        <v>4</v>
      </c>
      <c r="D37" s="46">
        <v>24</v>
      </c>
      <c r="E37" s="115">
        <v>144</v>
      </c>
      <c r="F37" s="115">
        <v>10</v>
      </c>
      <c r="G37" s="115">
        <v>1</v>
      </c>
      <c r="H37" s="115">
        <v>4</v>
      </c>
      <c r="I37" s="77">
        <v>144</v>
      </c>
      <c r="J37" s="77">
        <v>10</v>
      </c>
      <c r="K37" s="77">
        <v>1</v>
      </c>
      <c r="L37" s="77">
        <v>4</v>
      </c>
      <c r="M37" s="126">
        <v>216</v>
      </c>
      <c r="N37" s="126">
        <v>10</v>
      </c>
      <c r="O37" s="126">
        <v>1</v>
      </c>
      <c r="P37" s="126">
        <v>6</v>
      </c>
      <c r="Q37" s="76">
        <v>216</v>
      </c>
      <c r="R37" s="76">
        <v>10</v>
      </c>
      <c r="S37" s="76">
        <v>1</v>
      </c>
      <c r="T37" s="76">
        <v>6</v>
      </c>
      <c r="U37" s="64">
        <v>216</v>
      </c>
      <c r="V37" s="64"/>
      <c r="W37" s="64"/>
      <c r="X37" s="64"/>
      <c r="Y37" s="329">
        <f t="shared" si="1"/>
        <v>40</v>
      </c>
      <c r="Z37" s="262"/>
      <c r="AA37" s="11"/>
      <c r="AD37" s="11"/>
      <c r="AE37" s="10">
        <f>SUM(Z31,Z35:Z45)</f>
        <v>95</v>
      </c>
    </row>
    <row r="38" spans="1:30" ht="20.25">
      <c r="A38" s="24" t="s">
        <v>93</v>
      </c>
      <c r="B38" s="24" t="s">
        <v>113</v>
      </c>
      <c r="C38" s="33">
        <f t="shared" si="3"/>
        <v>1</v>
      </c>
      <c r="D38" s="33">
        <f t="shared" si="3"/>
        <v>4</v>
      </c>
      <c r="E38" s="115">
        <v>144</v>
      </c>
      <c r="F38" s="115">
        <v>10</v>
      </c>
      <c r="G38" s="115">
        <v>1</v>
      </c>
      <c r="H38" s="115">
        <v>4</v>
      </c>
      <c r="I38" s="77">
        <v>144</v>
      </c>
      <c r="J38" s="77"/>
      <c r="K38" s="77"/>
      <c r="L38" s="77"/>
      <c r="M38" s="126"/>
      <c r="N38" s="126"/>
      <c r="O38" s="126"/>
      <c r="P38" s="126"/>
      <c r="Q38" s="76"/>
      <c r="R38" s="76"/>
      <c r="S38" s="76"/>
      <c r="T38" s="76"/>
      <c r="U38" s="64"/>
      <c r="V38" s="64"/>
      <c r="W38" s="64"/>
      <c r="X38" s="64"/>
      <c r="Y38" s="329">
        <f t="shared" si="1"/>
        <v>10</v>
      </c>
      <c r="Z38" s="262"/>
      <c r="AA38" s="11"/>
      <c r="AD38" s="11"/>
    </row>
    <row r="39" spans="1:30" ht="20.25">
      <c r="A39" s="221" t="s">
        <v>115</v>
      </c>
      <c r="B39" s="347" t="s">
        <v>151</v>
      </c>
      <c r="C39" s="33">
        <f>SUM(G39,K39,O39,S39,W39)</f>
        <v>2</v>
      </c>
      <c r="D39" s="33">
        <v>8</v>
      </c>
      <c r="E39" s="115">
        <v>144</v>
      </c>
      <c r="F39" s="115">
        <v>15</v>
      </c>
      <c r="G39" s="115">
        <v>1</v>
      </c>
      <c r="H39" s="115">
        <v>4</v>
      </c>
      <c r="I39" s="77">
        <v>144</v>
      </c>
      <c r="J39" s="77">
        <v>15</v>
      </c>
      <c r="K39" s="77">
        <v>1</v>
      </c>
      <c r="L39" s="77">
        <v>4</v>
      </c>
      <c r="M39" s="126"/>
      <c r="N39" s="126"/>
      <c r="O39" s="126"/>
      <c r="P39" s="126"/>
      <c r="Q39" s="76"/>
      <c r="R39" s="76"/>
      <c r="S39" s="76"/>
      <c r="T39" s="76"/>
      <c r="U39" s="64"/>
      <c r="V39" s="64"/>
      <c r="W39" s="64"/>
      <c r="X39" s="64"/>
      <c r="Y39" s="329">
        <f t="shared" si="1"/>
        <v>30</v>
      </c>
      <c r="Z39" s="262"/>
      <c r="AA39" s="11"/>
      <c r="AD39" s="11"/>
    </row>
    <row r="40" spans="1:30" ht="15.75">
      <c r="A40" s="221" t="s">
        <v>174</v>
      </c>
      <c r="B40" s="347" t="s">
        <v>151</v>
      </c>
      <c r="C40" s="33"/>
      <c r="D40" s="33">
        <v>8</v>
      </c>
      <c r="E40" s="114">
        <v>144</v>
      </c>
      <c r="F40" s="115">
        <v>2</v>
      </c>
      <c r="G40" s="115">
        <v>8</v>
      </c>
      <c r="H40" s="115"/>
      <c r="I40" s="77"/>
      <c r="J40" s="77"/>
      <c r="K40" s="77"/>
      <c r="L40" s="77"/>
      <c r="M40" s="126"/>
      <c r="N40" s="126"/>
      <c r="O40" s="126"/>
      <c r="P40" s="126"/>
      <c r="Q40" s="76"/>
      <c r="R40" s="76"/>
      <c r="S40" s="76"/>
      <c r="T40" s="76"/>
      <c r="U40" s="64"/>
      <c r="V40" s="64"/>
      <c r="W40" s="64"/>
      <c r="X40" s="64"/>
      <c r="Y40" s="329">
        <v>2</v>
      </c>
      <c r="Z40" s="11"/>
      <c r="AA40" s="11"/>
      <c r="AD40" s="11"/>
    </row>
    <row r="41" spans="1:30" ht="15.75">
      <c r="A41" s="277" t="s">
        <v>122</v>
      </c>
      <c r="B41" s="276" t="s">
        <v>97</v>
      </c>
      <c r="C41" s="36"/>
      <c r="D41" s="36"/>
      <c r="E41" s="114">
        <v>144</v>
      </c>
      <c r="F41" s="198"/>
      <c r="G41" s="115"/>
      <c r="H41" s="115"/>
      <c r="I41" s="77"/>
      <c r="J41" s="77"/>
      <c r="K41" s="77"/>
      <c r="L41" s="77"/>
      <c r="M41" s="126"/>
      <c r="N41" s="126"/>
      <c r="O41" s="126"/>
      <c r="P41" s="126"/>
      <c r="Q41" s="76"/>
      <c r="R41" s="76"/>
      <c r="S41" s="76"/>
      <c r="T41" s="76"/>
      <c r="U41" s="64"/>
      <c r="V41" s="64"/>
      <c r="W41" s="64"/>
      <c r="X41" s="64"/>
      <c r="Y41" s="329"/>
      <c r="Z41" s="11"/>
      <c r="AA41" s="11"/>
      <c r="AD41" s="11"/>
    </row>
    <row r="42" spans="1:30" ht="20.25">
      <c r="A42" s="81" t="s">
        <v>157</v>
      </c>
      <c r="B42" s="81" t="s">
        <v>96</v>
      </c>
      <c r="C42" s="33">
        <f>SUM(G42,K42,O42,S42,W42)</f>
        <v>3</v>
      </c>
      <c r="D42" s="33">
        <f>SUM(H42,L42,P42)</f>
        <v>12</v>
      </c>
      <c r="E42" s="38">
        <v>144</v>
      </c>
      <c r="F42" s="38">
        <v>15</v>
      </c>
      <c r="G42" s="38">
        <v>1</v>
      </c>
      <c r="H42" s="38">
        <v>4</v>
      </c>
      <c r="I42" s="78">
        <v>144</v>
      </c>
      <c r="J42" s="78">
        <v>15</v>
      </c>
      <c r="K42" s="78">
        <v>1</v>
      </c>
      <c r="L42" s="78">
        <v>4</v>
      </c>
      <c r="M42" s="129">
        <v>144</v>
      </c>
      <c r="N42" s="129">
        <v>15</v>
      </c>
      <c r="O42" s="129">
        <v>1</v>
      </c>
      <c r="P42" s="129">
        <v>4</v>
      </c>
      <c r="Q42" s="76"/>
      <c r="R42" s="76"/>
      <c r="S42" s="76"/>
      <c r="T42" s="76"/>
      <c r="U42" s="64"/>
      <c r="V42" s="64"/>
      <c r="W42" s="64"/>
      <c r="X42" s="64"/>
      <c r="Y42" s="329">
        <f>SUM(F42,J42,N42,R42,V42)</f>
        <v>45</v>
      </c>
      <c r="Z42" s="262"/>
      <c r="AA42" s="11"/>
      <c r="AD42" s="11"/>
    </row>
    <row r="43" spans="1:30" ht="27">
      <c r="A43" s="81" t="s">
        <v>158</v>
      </c>
      <c r="B43" s="81" t="s">
        <v>128</v>
      </c>
      <c r="C43" s="76">
        <v>3</v>
      </c>
      <c r="D43" s="76">
        <f>SUM(H43,L43,P43,T43,X43)</f>
        <v>8</v>
      </c>
      <c r="E43" s="115">
        <v>144</v>
      </c>
      <c r="F43" s="115">
        <v>12</v>
      </c>
      <c r="G43" s="115">
        <v>1</v>
      </c>
      <c r="H43" s="115">
        <v>4</v>
      </c>
      <c r="I43" s="77"/>
      <c r="J43" s="77"/>
      <c r="K43" s="77"/>
      <c r="L43" s="77"/>
      <c r="M43" s="126">
        <v>144</v>
      </c>
      <c r="N43" s="126">
        <v>12</v>
      </c>
      <c r="O43" s="126">
        <v>1</v>
      </c>
      <c r="P43" s="126">
        <v>4</v>
      </c>
      <c r="Q43" s="76"/>
      <c r="R43" s="76"/>
      <c r="S43" s="76"/>
      <c r="T43" s="76"/>
      <c r="U43" s="64"/>
      <c r="V43" s="64"/>
      <c r="W43" s="64"/>
      <c r="X43" s="64"/>
      <c r="Y43" s="335">
        <f>SUM(F43,J43,N43,R43,V43)</f>
        <v>24</v>
      </c>
      <c r="Z43" s="262"/>
      <c r="AA43" s="11"/>
      <c r="AD43" s="11"/>
    </row>
    <row r="44" spans="1:30" ht="15.75">
      <c r="A44" s="81" t="s">
        <v>167</v>
      </c>
      <c r="B44" s="81" t="s">
        <v>160</v>
      </c>
      <c r="C44" s="36">
        <v>2</v>
      </c>
      <c r="D44" s="33">
        <v>12</v>
      </c>
      <c r="E44" s="115">
        <v>216</v>
      </c>
      <c r="F44" s="115">
        <v>20</v>
      </c>
      <c r="G44" s="115">
        <v>2</v>
      </c>
      <c r="H44" s="115">
        <v>12</v>
      </c>
      <c r="I44" s="77"/>
      <c r="J44" s="77"/>
      <c r="K44" s="77"/>
      <c r="L44" s="77"/>
      <c r="M44" s="126"/>
      <c r="N44" s="126"/>
      <c r="O44" s="126"/>
      <c r="P44" s="126"/>
      <c r="Q44" s="76"/>
      <c r="R44" s="76"/>
      <c r="S44" s="76"/>
      <c r="T44" s="76"/>
      <c r="U44" s="64"/>
      <c r="V44" s="64"/>
      <c r="W44" s="64"/>
      <c r="X44" s="64"/>
      <c r="Y44" s="329">
        <v>20</v>
      </c>
      <c r="Z44" s="11"/>
      <c r="AA44" s="11"/>
      <c r="AD44" s="11"/>
    </row>
    <row r="45" spans="1:30" ht="20.25">
      <c r="A45" s="24" t="s">
        <v>116</v>
      </c>
      <c r="B45" s="24" t="s">
        <v>112</v>
      </c>
      <c r="C45" s="36">
        <f>SUM(G45,K45,O45,S45)</f>
        <v>7</v>
      </c>
      <c r="D45" s="46">
        <f>SUM(H45,L45,P45,T45)</f>
        <v>28</v>
      </c>
      <c r="E45" s="115">
        <v>144</v>
      </c>
      <c r="F45" s="115">
        <v>30</v>
      </c>
      <c r="G45" s="115">
        <v>3</v>
      </c>
      <c r="H45" s="115">
        <v>12</v>
      </c>
      <c r="I45" s="77">
        <v>144</v>
      </c>
      <c r="J45" s="77">
        <v>30</v>
      </c>
      <c r="K45" s="77">
        <v>3</v>
      </c>
      <c r="L45" s="77">
        <v>12</v>
      </c>
      <c r="M45" s="126">
        <v>144</v>
      </c>
      <c r="N45" s="126">
        <v>10</v>
      </c>
      <c r="O45" s="126">
        <v>1</v>
      </c>
      <c r="P45" s="126">
        <v>4</v>
      </c>
      <c r="Q45" s="76"/>
      <c r="R45" s="76"/>
      <c r="S45" s="76"/>
      <c r="T45" s="76"/>
      <c r="U45" s="64"/>
      <c r="V45" s="64"/>
      <c r="W45" s="64"/>
      <c r="X45" s="64"/>
      <c r="Y45" s="335">
        <f>SUM(F45,J45,N45)</f>
        <v>70</v>
      </c>
      <c r="Z45" s="262">
        <v>95</v>
      </c>
      <c r="AA45" s="11"/>
      <c r="AD45" s="11"/>
    </row>
    <row r="46" spans="1:30" ht="16.5" customHeight="1">
      <c r="A46" s="277" t="s">
        <v>99</v>
      </c>
      <c r="B46" s="277"/>
      <c r="C46" s="109">
        <f>SUM(C47:C57)</f>
        <v>28</v>
      </c>
      <c r="D46" s="25"/>
      <c r="E46" s="25"/>
      <c r="F46" s="25">
        <f>SUM(F47:F57)</f>
        <v>121</v>
      </c>
      <c r="G46" s="25">
        <f>SUM(G47:G57)</f>
        <v>11</v>
      </c>
      <c r="H46" s="25"/>
      <c r="I46" s="25"/>
      <c r="J46" s="25">
        <f>SUM(J47:J57)</f>
        <v>132</v>
      </c>
      <c r="K46" s="25">
        <f>SUM(K47:K57)</f>
        <v>12</v>
      </c>
      <c r="L46" s="25"/>
      <c r="M46" s="25"/>
      <c r="N46" s="25">
        <f>SUM(N47:N57)</f>
        <v>51</v>
      </c>
      <c r="O46" s="25">
        <f>SUM(O47:O57)</f>
        <v>4</v>
      </c>
      <c r="P46" s="25"/>
      <c r="Q46" s="25"/>
      <c r="R46" s="25"/>
      <c r="S46" s="25"/>
      <c r="T46" s="25"/>
      <c r="U46" s="25"/>
      <c r="V46" s="25"/>
      <c r="W46" s="25"/>
      <c r="X46" s="25"/>
      <c r="Y46" s="329">
        <f>SUM(Y47:Y57)</f>
        <v>316</v>
      </c>
      <c r="Z46" s="85"/>
      <c r="AA46" s="11"/>
      <c r="AD46" s="11"/>
    </row>
    <row r="47" spans="1:30" ht="33.75" customHeight="1">
      <c r="A47" s="346" t="s">
        <v>146</v>
      </c>
      <c r="B47" s="346" t="s">
        <v>8</v>
      </c>
      <c r="C47" s="102">
        <f aca="true" t="shared" si="4" ref="C47:D51">SUM(G47,K47,O47,S47)</f>
        <v>1</v>
      </c>
      <c r="D47" s="36">
        <f t="shared" si="4"/>
        <v>4</v>
      </c>
      <c r="E47" s="42">
        <v>144</v>
      </c>
      <c r="F47" s="43"/>
      <c r="G47" s="43"/>
      <c r="H47" s="43"/>
      <c r="I47" s="79">
        <v>144</v>
      </c>
      <c r="J47" s="79">
        <v>10</v>
      </c>
      <c r="K47" s="79">
        <v>1</v>
      </c>
      <c r="L47" s="79">
        <v>4</v>
      </c>
      <c r="M47" s="127"/>
      <c r="N47" s="128"/>
      <c r="O47" s="128"/>
      <c r="P47" s="128"/>
      <c r="Q47" s="80"/>
      <c r="R47" s="80"/>
      <c r="S47" s="80"/>
      <c r="T47" s="80"/>
      <c r="U47" s="140"/>
      <c r="V47" s="140"/>
      <c r="W47" s="140"/>
      <c r="X47" s="140"/>
      <c r="Y47" s="328">
        <f aca="true" t="shared" si="5" ref="Y47:Y57">SUM(F47,J47,N47,R47,V47)</f>
        <v>10</v>
      </c>
      <c r="Z47" s="11">
        <f>SUM(Y47:Y50)</f>
        <v>80</v>
      </c>
      <c r="AA47" s="11"/>
      <c r="AD47" s="11"/>
    </row>
    <row r="48" spans="1:30" ht="30" customHeight="1">
      <c r="A48" s="346" t="s">
        <v>149</v>
      </c>
      <c r="B48" s="346" t="s">
        <v>8</v>
      </c>
      <c r="C48" s="102">
        <f t="shared" si="4"/>
        <v>2</v>
      </c>
      <c r="D48" s="36">
        <f t="shared" si="4"/>
        <v>10</v>
      </c>
      <c r="E48" s="42">
        <v>144</v>
      </c>
      <c r="F48" s="43">
        <v>10</v>
      </c>
      <c r="G48" s="43">
        <v>1</v>
      </c>
      <c r="H48" s="43">
        <v>4</v>
      </c>
      <c r="I48" s="79">
        <v>216</v>
      </c>
      <c r="J48" s="79">
        <v>10</v>
      </c>
      <c r="K48" s="79">
        <v>1</v>
      </c>
      <c r="L48" s="79">
        <v>6</v>
      </c>
      <c r="M48" s="127">
        <v>216</v>
      </c>
      <c r="N48" s="128"/>
      <c r="O48" s="128"/>
      <c r="P48" s="128"/>
      <c r="Q48" s="80"/>
      <c r="R48" s="80"/>
      <c r="S48" s="80"/>
      <c r="T48" s="80"/>
      <c r="U48" s="140"/>
      <c r="V48" s="140"/>
      <c r="W48" s="140"/>
      <c r="X48" s="140"/>
      <c r="Y48" s="328">
        <f t="shared" si="5"/>
        <v>20</v>
      </c>
      <c r="Z48" s="11"/>
      <c r="AA48" s="11"/>
      <c r="AD48" s="11"/>
    </row>
    <row r="49" spans="1:30" ht="33.75" customHeight="1">
      <c r="A49" s="345" t="s">
        <v>148</v>
      </c>
      <c r="B49" s="345" t="s">
        <v>147</v>
      </c>
      <c r="C49" s="89">
        <f t="shared" si="4"/>
        <v>3</v>
      </c>
      <c r="D49" s="33">
        <f t="shared" si="4"/>
        <v>14</v>
      </c>
      <c r="E49" s="42">
        <v>144</v>
      </c>
      <c r="F49" s="43">
        <v>10</v>
      </c>
      <c r="G49" s="43">
        <v>1</v>
      </c>
      <c r="H49" s="43">
        <v>4</v>
      </c>
      <c r="I49" s="79">
        <v>144</v>
      </c>
      <c r="J49" s="79">
        <v>9</v>
      </c>
      <c r="K49" s="79">
        <v>1</v>
      </c>
      <c r="L49" s="79">
        <v>4</v>
      </c>
      <c r="M49" s="127">
        <v>216</v>
      </c>
      <c r="N49" s="128">
        <v>10</v>
      </c>
      <c r="O49" s="128">
        <v>1</v>
      </c>
      <c r="P49" s="128">
        <v>6</v>
      </c>
      <c r="Q49" s="92"/>
      <c r="R49" s="92"/>
      <c r="S49" s="92"/>
      <c r="T49" s="92"/>
      <c r="U49" s="141"/>
      <c r="V49" s="141"/>
      <c r="W49" s="141"/>
      <c r="X49" s="141"/>
      <c r="Y49" s="328">
        <f t="shared" si="5"/>
        <v>29</v>
      </c>
      <c r="Z49" s="11"/>
      <c r="AA49" s="11"/>
      <c r="AD49" s="11"/>
    </row>
    <row r="50" spans="1:30" ht="34.5" customHeight="1">
      <c r="A50" s="345" t="s">
        <v>130</v>
      </c>
      <c r="B50" s="346" t="s">
        <v>7</v>
      </c>
      <c r="C50" s="89">
        <v>2</v>
      </c>
      <c r="D50" s="33">
        <v>4</v>
      </c>
      <c r="E50" s="42">
        <v>144</v>
      </c>
      <c r="F50" s="43">
        <v>10</v>
      </c>
      <c r="G50" s="43">
        <v>1</v>
      </c>
      <c r="H50" s="43">
        <v>4</v>
      </c>
      <c r="I50" s="79">
        <v>144</v>
      </c>
      <c r="J50" s="79">
        <v>11</v>
      </c>
      <c r="K50" s="79">
        <v>1</v>
      </c>
      <c r="L50" s="79">
        <v>4</v>
      </c>
      <c r="M50" s="127"/>
      <c r="N50" s="128"/>
      <c r="O50" s="128"/>
      <c r="P50" s="128"/>
      <c r="Q50" s="92"/>
      <c r="R50" s="92"/>
      <c r="S50" s="92"/>
      <c r="T50" s="92"/>
      <c r="U50" s="141"/>
      <c r="V50" s="141"/>
      <c r="W50" s="141"/>
      <c r="X50" s="141"/>
      <c r="Y50" s="328">
        <f>SUM(F50,J50)</f>
        <v>21</v>
      </c>
      <c r="Z50" s="11"/>
      <c r="AA50" s="11"/>
      <c r="AD50" s="11"/>
    </row>
    <row r="51" spans="1:30" ht="26.25">
      <c r="A51" s="347" t="s">
        <v>72</v>
      </c>
      <c r="B51" s="347" t="s">
        <v>59</v>
      </c>
      <c r="C51" s="65">
        <f>SUM(G51,K51,O51)</f>
        <v>4</v>
      </c>
      <c r="D51" s="33">
        <f t="shared" si="4"/>
        <v>18</v>
      </c>
      <c r="E51" s="43">
        <v>144</v>
      </c>
      <c r="F51" s="43">
        <v>15</v>
      </c>
      <c r="G51" s="43">
        <v>1</v>
      </c>
      <c r="H51" s="43">
        <v>4</v>
      </c>
      <c r="I51" s="79">
        <v>144</v>
      </c>
      <c r="J51" s="79">
        <v>20</v>
      </c>
      <c r="K51" s="79">
        <v>2</v>
      </c>
      <c r="L51" s="79">
        <v>8</v>
      </c>
      <c r="M51" s="128">
        <v>216</v>
      </c>
      <c r="N51" s="128">
        <v>14</v>
      </c>
      <c r="O51" s="128">
        <v>1</v>
      </c>
      <c r="P51" s="128">
        <v>6</v>
      </c>
      <c r="Q51" s="84"/>
      <c r="R51" s="84"/>
      <c r="S51" s="84"/>
      <c r="T51" s="84"/>
      <c r="U51" s="142"/>
      <c r="V51" s="142"/>
      <c r="W51" s="142"/>
      <c r="X51" s="142"/>
      <c r="Y51" s="325">
        <f t="shared" si="5"/>
        <v>49</v>
      </c>
      <c r="Z51" s="11"/>
      <c r="AA51" s="11"/>
      <c r="AD51" s="11"/>
    </row>
    <row r="52" spans="1:30" ht="51.75">
      <c r="A52" s="171" t="s">
        <v>163</v>
      </c>
      <c r="B52" s="171" t="s">
        <v>96</v>
      </c>
      <c r="C52" s="87">
        <f>SUM(G52,K52,O52,S52)</f>
        <v>5</v>
      </c>
      <c r="D52" s="33">
        <f>SUM(H52,L52,P52,T52)</f>
        <v>20</v>
      </c>
      <c r="E52" s="38">
        <v>144</v>
      </c>
      <c r="F52" s="313">
        <v>34</v>
      </c>
      <c r="G52" s="313">
        <v>3</v>
      </c>
      <c r="H52" s="313">
        <v>12</v>
      </c>
      <c r="I52" s="78">
        <v>144</v>
      </c>
      <c r="J52" s="78">
        <v>22</v>
      </c>
      <c r="K52" s="78">
        <v>2</v>
      </c>
      <c r="L52" s="78">
        <v>8</v>
      </c>
      <c r="M52" s="129">
        <v>144</v>
      </c>
      <c r="N52" s="129"/>
      <c r="O52" s="129"/>
      <c r="P52" s="129"/>
      <c r="Q52" s="312">
        <v>144</v>
      </c>
      <c r="R52" s="312"/>
      <c r="S52" s="94"/>
      <c r="T52" s="94"/>
      <c r="U52" s="143"/>
      <c r="V52" s="143"/>
      <c r="W52" s="143"/>
      <c r="X52" s="143"/>
      <c r="Y52" s="326">
        <f>SUM(F52,J52,N52,R52,V52)</f>
        <v>56</v>
      </c>
      <c r="Z52" s="11"/>
      <c r="AA52" s="11"/>
      <c r="AD52" s="11"/>
    </row>
    <row r="53" spans="1:30" ht="26.25">
      <c r="A53" s="171" t="s">
        <v>156</v>
      </c>
      <c r="B53" s="171" t="s">
        <v>159</v>
      </c>
      <c r="C53" s="104">
        <v>3</v>
      </c>
      <c r="D53" s="33">
        <f>SUM(H53,L53,P53,T53)</f>
        <v>18</v>
      </c>
      <c r="E53" s="38">
        <v>216</v>
      </c>
      <c r="F53" s="312">
        <v>20</v>
      </c>
      <c r="G53" s="312">
        <v>2</v>
      </c>
      <c r="H53" s="312">
        <v>12</v>
      </c>
      <c r="I53" s="78">
        <v>216</v>
      </c>
      <c r="J53" s="78">
        <v>10</v>
      </c>
      <c r="K53" s="78">
        <v>1</v>
      </c>
      <c r="L53" s="78">
        <v>6</v>
      </c>
      <c r="M53" s="129"/>
      <c r="N53" s="129"/>
      <c r="O53" s="129"/>
      <c r="P53" s="129"/>
      <c r="Q53" s="312"/>
      <c r="R53" s="312"/>
      <c r="S53" s="94"/>
      <c r="T53" s="94"/>
      <c r="U53" s="143"/>
      <c r="V53" s="143"/>
      <c r="W53" s="143"/>
      <c r="X53" s="143"/>
      <c r="Y53" s="326">
        <f>SUM(F53,J53,N53,R53,V53)</f>
        <v>30</v>
      </c>
      <c r="Z53" s="11"/>
      <c r="AA53" s="11"/>
      <c r="AD53" s="11"/>
    </row>
    <row r="54" spans="1:30" ht="15.75">
      <c r="A54" s="276" t="s">
        <v>137</v>
      </c>
      <c r="B54" s="238" t="s">
        <v>97</v>
      </c>
      <c r="C54" s="104">
        <v>2</v>
      </c>
      <c r="D54" s="36">
        <f>SUM(H54,L54,P54,T54,X54)</f>
        <v>8</v>
      </c>
      <c r="E54" s="115">
        <v>144</v>
      </c>
      <c r="F54" s="115"/>
      <c r="G54" s="115"/>
      <c r="H54" s="115"/>
      <c r="I54" s="77">
        <v>144</v>
      </c>
      <c r="J54" s="77"/>
      <c r="K54" s="77"/>
      <c r="L54" s="77"/>
      <c r="M54" s="126">
        <v>144</v>
      </c>
      <c r="N54" s="126">
        <v>12</v>
      </c>
      <c r="O54" s="126">
        <v>1</v>
      </c>
      <c r="P54" s="126">
        <v>4</v>
      </c>
      <c r="Q54" s="76">
        <v>144</v>
      </c>
      <c r="R54" s="76">
        <v>12</v>
      </c>
      <c r="S54" s="76">
        <v>1</v>
      </c>
      <c r="T54" s="76">
        <v>4</v>
      </c>
      <c r="U54" s="64"/>
      <c r="V54" s="64"/>
      <c r="W54" s="64"/>
      <c r="X54" s="64"/>
      <c r="Y54" s="329">
        <f>SUM(F54,J54,N54,R54,V54)</f>
        <v>24</v>
      </c>
      <c r="Z54" s="11"/>
      <c r="AA54" s="11"/>
      <c r="AD54" s="11"/>
    </row>
    <row r="55" spans="1:30" ht="15.75">
      <c r="A55" s="276" t="s">
        <v>137</v>
      </c>
      <c r="B55" s="238" t="s">
        <v>97</v>
      </c>
      <c r="C55" s="104"/>
      <c r="D55" s="36">
        <v>4</v>
      </c>
      <c r="E55" s="115">
        <v>144</v>
      </c>
      <c r="F55" s="115">
        <v>1</v>
      </c>
      <c r="G55" s="115"/>
      <c r="H55" s="115">
        <v>4</v>
      </c>
      <c r="I55" s="77"/>
      <c r="J55" s="77"/>
      <c r="K55" s="77"/>
      <c r="L55" s="77"/>
      <c r="M55" s="126"/>
      <c r="N55" s="126"/>
      <c r="O55" s="126"/>
      <c r="P55" s="126"/>
      <c r="Q55" s="76"/>
      <c r="R55" s="76"/>
      <c r="S55" s="76"/>
      <c r="T55" s="76"/>
      <c r="U55" s="64"/>
      <c r="V55" s="64"/>
      <c r="W55" s="64"/>
      <c r="X55" s="64"/>
      <c r="Y55" s="329">
        <v>1</v>
      </c>
      <c r="Z55" s="11"/>
      <c r="AA55" s="11"/>
      <c r="AD55" s="11"/>
    </row>
    <row r="56" spans="1:30" ht="26.25">
      <c r="A56" s="347" t="s">
        <v>205</v>
      </c>
      <c r="B56" s="153" t="s">
        <v>188</v>
      </c>
      <c r="C56" s="87">
        <f>SUM(G56,K56,O56,S56,W56)</f>
        <v>3</v>
      </c>
      <c r="D56" s="33">
        <f>SUM(H56,L56,P56,T56,X56)</f>
        <v>18</v>
      </c>
      <c r="E56" s="115">
        <v>144</v>
      </c>
      <c r="F56" s="46">
        <v>21</v>
      </c>
      <c r="G56" s="46">
        <v>2</v>
      </c>
      <c r="H56" s="46">
        <v>12</v>
      </c>
      <c r="I56" s="77">
        <v>216</v>
      </c>
      <c r="J56" s="77">
        <v>10</v>
      </c>
      <c r="K56" s="77">
        <v>1</v>
      </c>
      <c r="L56" s="77">
        <v>6</v>
      </c>
      <c r="M56" s="126"/>
      <c r="N56" s="126"/>
      <c r="O56" s="126"/>
      <c r="P56" s="126"/>
      <c r="Q56" s="76"/>
      <c r="R56" s="76"/>
      <c r="S56" s="76"/>
      <c r="T56" s="76"/>
      <c r="U56" s="64"/>
      <c r="V56" s="64"/>
      <c r="W56" s="64"/>
      <c r="X56" s="64"/>
      <c r="Y56" s="329">
        <f>SUM(F56,J56,N56,R56,V56)</f>
        <v>31</v>
      </c>
      <c r="Z56" s="11"/>
      <c r="AA56" s="11"/>
      <c r="AD56" s="11"/>
    </row>
    <row r="57" spans="1:30" ht="20.25">
      <c r="A57" s="30" t="s">
        <v>74</v>
      </c>
      <c r="B57" s="31" t="s">
        <v>62</v>
      </c>
      <c r="C57" s="87">
        <f>SUM(G57,K57,O57,S57)</f>
        <v>3</v>
      </c>
      <c r="D57" s="33">
        <f>SUM(H57,L57,P57,T57)</f>
        <v>12</v>
      </c>
      <c r="E57" s="38"/>
      <c r="F57" s="38"/>
      <c r="G57" s="38"/>
      <c r="H57" s="38"/>
      <c r="I57" s="78">
        <v>144</v>
      </c>
      <c r="J57" s="78">
        <v>30</v>
      </c>
      <c r="K57" s="78">
        <v>2</v>
      </c>
      <c r="L57" s="78">
        <v>8</v>
      </c>
      <c r="M57" s="130">
        <v>144</v>
      </c>
      <c r="N57" s="129">
        <v>15</v>
      </c>
      <c r="O57" s="129">
        <v>1</v>
      </c>
      <c r="P57" s="129">
        <v>4</v>
      </c>
      <c r="Q57" s="93"/>
      <c r="R57" s="93"/>
      <c r="S57" s="93"/>
      <c r="T57" s="93"/>
      <c r="U57" s="144"/>
      <c r="V57" s="144"/>
      <c r="W57" s="144"/>
      <c r="X57" s="144"/>
      <c r="Y57" s="326">
        <f t="shared" si="5"/>
        <v>45</v>
      </c>
      <c r="Z57" s="262"/>
      <c r="AA57" s="11"/>
      <c r="AD57" s="11"/>
    </row>
    <row r="58" spans="1:26" s="11" customFormat="1" ht="20.25">
      <c r="A58" s="321" t="s">
        <v>100</v>
      </c>
      <c r="B58" s="239"/>
      <c r="C58" s="52">
        <f>SUM(C59:C84)</f>
        <v>108</v>
      </c>
      <c r="D58" s="53"/>
      <c r="E58" s="54"/>
      <c r="F58" s="55">
        <f>SUM(F59:F84)</f>
        <v>902</v>
      </c>
      <c r="G58" s="55">
        <f>SUM(G59:G84)</f>
        <v>65</v>
      </c>
      <c r="H58" s="55"/>
      <c r="I58" s="56"/>
      <c r="J58" s="57">
        <f>SUM(J59:J84)</f>
        <v>206</v>
      </c>
      <c r="K58" s="57">
        <f>SUM(K59:K84)</f>
        <v>15</v>
      </c>
      <c r="L58" s="57"/>
      <c r="M58" s="58"/>
      <c r="N58" s="59">
        <f>SUM(N59:N84)</f>
        <v>180</v>
      </c>
      <c r="O58" s="59">
        <f>SUM(O59:O84)</f>
        <v>15</v>
      </c>
      <c r="P58" s="59"/>
      <c r="Q58" s="60"/>
      <c r="R58" s="61">
        <f>SUM(R59:R84)</f>
        <v>115</v>
      </c>
      <c r="S58" s="61">
        <f>SUM(S59:S84)</f>
        <v>9</v>
      </c>
      <c r="T58" s="61"/>
      <c r="U58" s="61"/>
      <c r="V58" s="61"/>
      <c r="W58" s="61"/>
      <c r="X58" s="61"/>
      <c r="Y58" s="326">
        <f>SUM(Y59:Y84)</f>
        <v>1484</v>
      </c>
      <c r="Z58" s="262"/>
    </row>
    <row r="59" spans="1:30" ht="25.5">
      <c r="A59" s="32" t="s">
        <v>70</v>
      </c>
      <c r="B59" s="32" t="s">
        <v>114</v>
      </c>
      <c r="C59" s="1">
        <f>SUM(G59,K59,O59,S59)</f>
        <v>4</v>
      </c>
      <c r="D59" s="35">
        <f>SUM(H59,L59,P59,T59)</f>
        <v>16</v>
      </c>
      <c r="E59" s="73">
        <v>144</v>
      </c>
      <c r="F59" s="69">
        <v>100</v>
      </c>
      <c r="G59" s="69">
        <v>4</v>
      </c>
      <c r="H59" s="69">
        <v>16</v>
      </c>
      <c r="I59" s="72">
        <v>144</v>
      </c>
      <c r="J59" s="75"/>
      <c r="K59" s="75"/>
      <c r="L59" s="75"/>
      <c r="M59" s="131"/>
      <c r="N59" s="131"/>
      <c r="O59" s="131"/>
      <c r="P59" s="131"/>
      <c r="Q59" s="70"/>
      <c r="R59" s="70"/>
      <c r="S59" s="70"/>
      <c r="T59" s="70"/>
      <c r="U59" s="39"/>
      <c r="V59" s="39"/>
      <c r="W59" s="39"/>
      <c r="X59" s="39"/>
      <c r="Y59" s="326">
        <f aca="true" t="shared" si="6" ref="Y59:Y66">SUM(F59,J59,N59,R59,V59)</f>
        <v>100</v>
      </c>
      <c r="Z59" s="262"/>
      <c r="AA59" s="11"/>
      <c r="AD59" s="11"/>
    </row>
    <row r="60" spans="1:30" ht="25.5">
      <c r="A60" s="32" t="s">
        <v>103</v>
      </c>
      <c r="B60" s="32" t="s">
        <v>85</v>
      </c>
      <c r="C60" s="156">
        <f>SUM(G60,K60)</f>
        <v>6</v>
      </c>
      <c r="D60" s="291">
        <f>SUM(H60,L60)</f>
        <v>48</v>
      </c>
      <c r="E60" s="73">
        <v>144</v>
      </c>
      <c r="F60" s="69">
        <v>120</v>
      </c>
      <c r="G60" s="69">
        <v>6</v>
      </c>
      <c r="H60" s="69">
        <v>48</v>
      </c>
      <c r="I60" s="72">
        <v>144</v>
      </c>
      <c r="J60" s="72"/>
      <c r="K60" s="72"/>
      <c r="L60" s="72"/>
      <c r="M60" s="66"/>
      <c r="N60" s="66"/>
      <c r="O60" s="66"/>
      <c r="P60" s="66"/>
      <c r="Q60" s="68"/>
      <c r="R60" s="68"/>
      <c r="S60" s="68"/>
      <c r="T60" s="68"/>
      <c r="U60" s="23"/>
      <c r="V60" s="23"/>
      <c r="W60" s="23"/>
      <c r="X60" s="23"/>
      <c r="Y60" s="326">
        <f t="shared" si="6"/>
        <v>120</v>
      </c>
      <c r="Z60" s="262"/>
      <c r="AA60" s="11"/>
      <c r="AD60" s="11"/>
    </row>
    <row r="61" spans="1:30" ht="20.25">
      <c r="A61" s="32" t="s">
        <v>104</v>
      </c>
      <c r="B61" s="32" t="s">
        <v>33</v>
      </c>
      <c r="C61" s="34">
        <f aca="true" t="shared" si="7" ref="C61:D64">SUM(G61,K61,O61,S61)</f>
        <v>5</v>
      </c>
      <c r="D61" s="35">
        <f t="shared" si="7"/>
        <v>20</v>
      </c>
      <c r="E61" s="69">
        <v>144</v>
      </c>
      <c r="F61" s="69">
        <v>60</v>
      </c>
      <c r="G61" s="69">
        <v>5</v>
      </c>
      <c r="H61" s="69">
        <v>20</v>
      </c>
      <c r="I61" s="75"/>
      <c r="J61" s="122"/>
      <c r="K61" s="122"/>
      <c r="L61" s="122"/>
      <c r="M61" s="132"/>
      <c r="N61" s="132"/>
      <c r="O61" s="132"/>
      <c r="P61" s="132"/>
      <c r="Q61" s="82"/>
      <c r="R61" s="82"/>
      <c r="S61" s="82"/>
      <c r="T61" s="82"/>
      <c r="U61" s="145"/>
      <c r="V61" s="145"/>
      <c r="W61" s="145"/>
      <c r="X61" s="145"/>
      <c r="Y61" s="326">
        <v>60</v>
      </c>
      <c r="Z61" s="262"/>
      <c r="AA61" s="11"/>
      <c r="AD61" s="11"/>
    </row>
    <row r="62" spans="1:30" ht="25.5">
      <c r="A62" s="279" t="s">
        <v>105</v>
      </c>
      <c r="B62" s="279" t="s">
        <v>97</v>
      </c>
      <c r="C62" s="34">
        <f t="shared" si="7"/>
        <v>5</v>
      </c>
      <c r="D62" s="34">
        <f t="shared" si="7"/>
        <v>20</v>
      </c>
      <c r="E62" s="73">
        <v>144</v>
      </c>
      <c r="F62" s="69">
        <v>75</v>
      </c>
      <c r="G62" s="69">
        <v>5</v>
      </c>
      <c r="H62" s="69">
        <v>20</v>
      </c>
      <c r="I62" s="96">
        <v>144</v>
      </c>
      <c r="J62" s="96"/>
      <c r="K62" s="96"/>
      <c r="L62" s="96"/>
      <c r="M62" s="131"/>
      <c r="N62" s="132"/>
      <c r="O62" s="132"/>
      <c r="P62" s="132"/>
      <c r="Q62" s="82"/>
      <c r="R62" s="82"/>
      <c r="S62" s="82"/>
      <c r="T62" s="82"/>
      <c r="U62" s="145"/>
      <c r="V62" s="145"/>
      <c r="W62" s="145"/>
      <c r="X62" s="145"/>
      <c r="Y62" s="326">
        <f t="shared" si="6"/>
        <v>75</v>
      </c>
      <c r="Z62" s="262"/>
      <c r="AA62" s="11"/>
      <c r="AD62" s="11"/>
    </row>
    <row r="63" spans="1:30" ht="25.5">
      <c r="A63" s="279" t="s">
        <v>121</v>
      </c>
      <c r="B63" s="279" t="s">
        <v>97</v>
      </c>
      <c r="C63" s="34"/>
      <c r="D63" s="34"/>
      <c r="E63" s="73"/>
      <c r="F63" s="69"/>
      <c r="G63" s="69"/>
      <c r="H63" s="69"/>
      <c r="I63" s="96"/>
      <c r="J63" s="96"/>
      <c r="K63" s="96"/>
      <c r="L63" s="96"/>
      <c r="M63" s="131"/>
      <c r="N63" s="132"/>
      <c r="O63" s="132"/>
      <c r="P63" s="132"/>
      <c r="Q63" s="82"/>
      <c r="R63" s="82"/>
      <c r="S63" s="82"/>
      <c r="T63" s="82"/>
      <c r="U63" s="145"/>
      <c r="V63" s="145"/>
      <c r="W63" s="145"/>
      <c r="X63" s="145"/>
      <c r="Y63" s="326">
        <f t="shared" si="6"/>
        <v>0</v>
      </c>
      <c r="Z63" s="262"/>
      <c r="AA63" s="11"/>
      <c r="AD63" s="11"/>
    </row>
    <row r="64" spans="1:30" ht="25.5">
      <c r="A64" s="32" t="s">
        <v>106</v>
      </c>
      <c r="B64" s="32" t="s">
        <v>40</v>
      </c>
      <c r="C64" s="35">
        <f t="shared" si="7"/>
        <v>6</v>
      </c>
      <c r="D64" s="35">
        <f t="shared" si="7"/>
        <v>24</v>
      </c>
      <c r="E64" s="116">
        <v>144</v>
      </c>
      <c r="F64" s="117">
        <v>76</v>
      </c>
      <c r="G64" s="117">
        <v>6</v>
      </c>
      <c r="H64" s="117">
        <v>24</v>
      </c>
      <c r="I64" s="96">
        <v>144</v>
      </c>
      <c r="J64" s="96"/>
      <c r="K64" s="96"/>
      <c r="L64" s="96"/>
      <c r="M64" s="133"/>
      <c r="N64" s="133"/>
      <c r="O64" s="133"/>
      <c r="P64" s="133"/>
      <c r="Q64" s="136"/>
      <c r="R64" s="136"/>
      <c r="S64" s="136"/>
      <c r="T64" s="136"/>
      <c r="U64" s="83"/>
      <c r="V64" s="83"/>
      <c r="W64" s="83"/>
      <c r="X64" s="83"/>
      <c r="Y64" s="326">
        <f t="shared" si="6"/>
        <v>76</v>
      </c>
      <c r="Z64" s="273"/>
      <c r="AA64" s="22"/>
      <c r="AD64" s="11"/>
    </row>
    <row r="65" spans="1:30" ht="20.25">
      <c r="A65" s="32" t="s">
        <v>142</v>
      </c>
      <c r="B65" s="32" t="s">
        <v>132</v>
      </c>
      <c r="C65" s="35">
        <v>3</v>
      </c>
      <c r="D65" s="35">
        <f>SUM(H65,L65,P65,T65,X65)</f>
        <v>16</v>
      </c>
      <c r="E65" s="116">
        <v>144</v>
      </c>
      <c r="F65" s="340">
        <v>45</v>
      </c>
      <c r="G65" s="340">
        <v>4</v>
      </c>
      <c r="H65" s="340">
        <v>16</v>
      </c>
      <c r="I65" s="96"/>
      <c r="J65" s="96"/>
      <c r="K65" s="96"/>
      <c r="L65" s="96"/>
      <c r="M65" s="133"/>
      <c r="N65" s="133"/>
      <c r="O65" s="133"/>
      <c r="P65" s="133"/>
      <c r="Q65" s="136"/>
      <c r="R65" s="136"/>
      <c r="S65" s="136"/>
      <c r="T65" s="136"/>
      <c r="U65" s="83"/>
      <c r="V65" s="83"/>
      <c r="W65" s="83"/>
      <c r="X65" s="83"/>
      <c r="Y65" s="326">
        <f t="shared" si="6"/>
        <v>45</v>
      </c>
      <c r="Z65" s="262"/>
      <c r="AA65" s="11"/>
      <c r="AD65" s="11"/>
    </row>
    <row r="66" spans="1:30" ht="25.5">
      <c r="A66" s="32" t="s">
        <v>121</v>
      </c>
      <c r="B66" s="32" t="s">
        <v>132</v>
      </c>
      <c r="C66" s="35"/>
      <c r="D66" s="35">
        <v>4</v>
      </c>
      <c r="E66" s="116">
        <v>144</v>
      </c>
      <c r="F66" s="117">
        <v>1</v>
      </c>
      <c r="G66" s="117"/>
      <c r="H66" s="117">
        <v>4</v>
      </c>
      <c r="I66" s="96"/>
      <c r="J66" s="96"/>
      <c r="K66" s="96"/>
      <c r="L66" s="96"/>
      <c r="M66" s="133"/>
      <c r="N66" s="133"/>
      <c r="O66" s="133"/>
      <c r="P66" s="133"/>
      <c r="Q66" s="136"/>
      <c r="R66" s="136"/>
      <c r="S66" s="136"/>
      <c r="T66" s="136"/>
      <c r="U66" s="83"/>
      <c r="V66" s="83"/>
      <c r="W66" s="83"/>
      <c r="X66" s="83"/>
      <c r="Y66" s="326">
        <f t="shared" si="6"/>
        <v>1</v>
      </c>
      <c r="Z66" s="262"/>
      <c r="AA66" s="11"/>
      <c r="AD66" s="11"/>
    </row>
    <row r="67" spans="1:30" ht="20.25">
      <c r="A67" s="30" t="s">
        <v>68</v>
      </c>
      <c r="B67" s="28" t="s">
        <v>61</v>
      </c>
      <c r="C67" s="35">
        <f>SUM(G67,K67,O67,S67)</f>
        <v>3</v>
      </c>
      <c r="D67" s="35">
        <f>SUM(H67,L67,P67,T67)</f>
        <v>12</v>
      </c>
      <c r="E67" s="73">
        <v>144</v>
      </c>
      <c r="F67" s="118">
        <v>36</v>
      </c>
      <c r="G67" s="118">
        <v>3</v>
      </c>
      <c r="H67" s="118">
        <v>12</v>
      </c>
      <c r="I67" s="123"/>
      <c r="J67" s="123"/>
      <c r="K67" s="123"/>
      <c r="L67" s="123"/>
      <c r="M67" s="134"/>
      <c r="N67" s="134"/>
      <c r="O67" s="134"/>
      <c r="P67" s="134"/>
      <c r="Q67" s="137"/>
      <c r="R67" s="137"/>
      <c r="S67" s="137"/>
      <c r="T67" s="137"/>
      <c r="U67" s="45"/>
      <c r="V67" s="45"/>
      <c r="W67" s="45"/>
      <c r="X67" s="45"/>
      <c r="Y67" s="328">
        <f>SUM(F67,J67,N67,R67,V67)</f>
        <v>36</v>
      </c>
      <c r="Z67" s="262"/>
      <c r="AA67" s="11"/>
      <c r="AD67" s="11"/>
    </row>
    <row r="68" spans="1:30" ht="27.75" customHeight="1">
      <c r="A68" s="30" t="s">
        <v>37</v>
      </c>
      <c r="B68" s="30" t="s">
        <v>38</v>
      </c>
      <c r="C68" s="35">
        <v>5</v>
      </c>
      <c r="D68" s="35">
        <f aca="true" t="shared" si="8" ref="D68:D81">SUM(H68,L68,P68,T68)</f>
        <v>24</v>
      </c>
      <c r="E68" s="73">
        <v>144</v>
      </c>
      <c r="F68" s="115">
        <v>12</v>
      </c>
      <c r="G68" s="115">
        <v>1</v>
      </c>
      <c r="H68" s="115">
        <v>4</v>
      </c>
      <c r="I68" s="77">
        <v>144</v>
      </c>
      <c r="J68" s="77">
        <v>20</v>
      </c>
      <c r="K68" s="77">
        <v>2</v>
      </c>
      <c r="L68" s="77">
        <v>8</v>
      </c>
      <c r="M68" s="126">
        <v>216</v>
      </c>
      <c r="N68" s="126">
        <v>10</v>
      </c>
      <c r="O68" s="126">
        <v>1</v>
      </c>
      <c r="P68" s="126">
        <v>6</v>
      </c>
      <c r="Q68" s="76">
        <v>216</v>
      </c>
      <c r="R68" s="76">
        <v>10</v>
      </c>
      <c r="S68" s="76">
        <v>1</v>
      </c>
      <c r="T68" s="76">
        <v>6</v>
      </c>
      <c r="U68" s="64"/>
      <c r="V68" s="64"/>
      <c r="W68" s="64"/>
      <c r="X68" s="64"/>
      <c r="Y68" s="328">
        <f>SUM(F68,J68,N68,R68,V68)</f>
        <v>52</v>
      </c>
      <c r="Z68" s="262"/>
      <c r="AA68" s="11"/>
      <c r="AD68" s="11"/>
    </row>
    <row r="69" spans="1:30" ht="51.75">
      <c r="A69" s="81" t="s">
        <v>127</v>
      </c>
      <c r="B69" s="81" t="s">
        <v>45</v>
      </c>
      <c r="C69" s="34"/>
      <c r="D69" s="35">
        <f>SUM(H69,L69,P69,T69,X69)</f>
        <v>16</v>
      </c>
      <c r="E69" s="73">
        <v>72</v>
      </c>
      <c r="F69" s="118">
        <v>4</v>
      </c>
      <c r="G69" s="118"/>
      <c r="H69" s="118">
        <v>16</v>
      </c>
      <c r="I69" s="123"/>
      <c r="J69" s="123"/>
      <c r="K69" s="123"/>
      <c r="L69" s="123"/>
      <c r="M69" s="134"/>
      <c r="N69" s="134"/>
      <c r="O69" s="134"/>
      <c r="P69" s="134"/>
      <c r="Q69" s="137"/>
      <c r="R69" s="137"/>
      <c r="S69" s="137"/>
      <c r="T69" s="137"/>
      <c r="U69" s="45"/>
      <c r="V69" s="45"/>
      <c r="W69" s="45"/>
      <c r="X69" s="45"/>
      <c r="Y69" s="328">
        <v>4</v>
      </c>
      <c r="Z69" s="102"/>
      <c r="AA69" s="11"/>
      <c r="AD69" s="11"/>
    </row>
    <row r="70" spans="1:30" ht="20.25">
      <c r="A70" s="81" t="s">
        <v>79</v>
      </c>
      <c r="B70" s="32" t="s">
        <v>78</v>
      </c>
      <c r="C70" s="34">
        <f aca="true" t="shared" si="9" ref="C70:C81">SUM(G70,K70,O70,S70)</f>
        <v>3</v>
      </c>
      <c r="D70" s="35">
        <f t="shared" si="8"/>
        <v>12</v>
      </c>
      <c r="E70" s="73">
        <v>144</v>
      </c>
      <c r="F70" s="69">
        <v>15</v>
      </c>
      <c r="G70" s="69">
        <v>1</v>
      </c>
      <c r="H70" s="69">
        <v>4</v>
      </c>
      <c r="I70" s="72">
        <v>144</v>
      </c>
      <c r="J70" s="72">
        <v>15</v>
      </c>
      <c r="K70" s="72">
        <v>1</v>
      </c>
      <c r="L70" s="72">
        <v>4</v>
      </c>
      <c r="M70" s="66">
        <v>144</v>
      </c>
      <c r="N70" s="66">
        <v>15</v>
      </c>
      <c r="O70" s="66">
        <v>1</v>
      </c>
      <c r="P70" s="66">
        <v>4</v>
      </c>
      <c r="Q70" s="70"/>
      <c r="R70" s="82"/>
      <c r="S70" s="82"/>
      <c r="T70" s="82"/>
      <c r="U70" s="145"/>
      <c r="V70" s="145"/>
      <c r="W70" s="145"/>
      <c r="X70" s="145"/>
      <c r="Y70" s="328">
        <f>SUM(F70,J70,N70,R70,V70)</f>
        <v>45</v>
      </c>
      <c r="Z70" s="263"/>
      <c r="AA70" s="11"/>
      <c r="AD70" s="11"/>
    </row>
    <row r="71" spans="1:30" ht="30" customHeight="1">
      <c r="A71" s="81" t="s">
        <v>80</v>
      </c>
      <c r="B71" s="32" t="s">
        <v>81</v>
      </c>
      <c r="C71" s="34">
        <f t="shared" si="9"/>
        <v>3</v>
      </c>
      <c r="D71" s="35">
        <f t="shared" si="8"/>
        <v>16</v>
      </c>
      <c r="E71" s="73">
        <v>144</v>
      </c>
      <c r="F71" s="117">
        <v>15</v>
      </c>
      <c r="G71" s="117">
        <v>1</v>
      </c>
      <c r="H71" s="117">
        <v>4</v>
      </c>
      <c r="I71" s="96">
        <v>216</v>
      </c>
      <c r="J71" s="96">
        <v>15</v>
      </c>
      <c r="K71" s="96">
        <v>1</v>
      </c>
      <c r="L71" s="96">
        <v>6</v>
      </c>
      <c r="M71" s="133">
        <v>216</v>
      </c>
      <c r="N71" s="133">
        <v>15</v>
      </c>
      <c r="O71" s="133">
        <v>1</v>
      </c>
      <c r="P71" s="133">
        <v>6</v>
      </c>
      <c r="Q71" s="70"/>
      <c r="R71" s="82"/>
      <c r="S71" s="82"/>
      <c r="T71" s="82"/>
      <c r="U71" s="145"/>
      <c r="V71" s="145"/>
      <c r="W71" s="145"/>
      <c r="X71" s="145"/>
      <c r="Y71" s="328">
        <f>SUM(F71,J71,N71,R71,V71)</f>
        <v>45</v>
      </c>
      <c r="Z71" s="263"/>
      <c r="AA71" s="11"/>
      <c r="AD71" s="11"/>
    </row>
    <row r="72" spans="1:30" ht="15.75">
      <c r="A72" s="276" t="s">
        <v>161</v>
      </c>
      <c r="B72" s="279" t="s">
        <v>162</v>
      </c>
      <c r="C72" s="34">
        <v>3</v>
      </c>
      <c r="D72" s="34">
        <v>10</v>
      </c>
      <c r="E72" s="73">
        <v>144</v>
      </c>
      <c r="F72" s="117">
        <v>30</v>
      </c>
      <c r="G72" s="117">
        <v>2</v>
      </c>
      <c r="H72" s="117">
        <v>4</v>
      </c>
      <c r="I72" s="96">
        <v>216</v>
      </c>
      <c r="J72" s="96">
        <v>15</v>
      </c>
      <c r="K72" s="96">
        <v>1</v>
      </c>
      <c r="L72" s="96">
        <v>6</v>
      </c>
      <c r="M72" s="133"/>
      <c r="N72" s="133"/>
      <c r="O72" s="133"/>
      <c r="P72" s="133"/>
      <c r="Q72" s="70"/>
      <c r="R72" s="82"/>
      <c r="S72" s="82"/>
      <c r="T72" s="82"/>
      <c r="U72" s="145"/>
      <c r="V72" s="145"/>
      <c r="W72" s="145"/>
      <c r="X72" s="145"/>
      <c r="Y72" s="328">
        <f>SUM(F72,J72,N72,R72,V72)</f>
        <v>45</v>
      </c>
      <c r="Z72" s="102"/>
      <c r="AA72" s="11"/>
      <c r="AD72" s="11"/>
    </row>
    <row r="73" spans="1:30" ht="25.5">
      <c r="A73" s="81" t="s">
        <v>199</v>
      </c>
      <c r="B73" s="32" t="s">
        <v>198</v>
      </c>
      <c r="C73" s="34">
        <f>SUM(K73,G73,O73,S73,W73)</f>
        <v>1</v>
      </c>
      <c r="D73" s="35">
        <f>SUM(H73,L73,P73,T73,X73)</f>
        <v>6</v>
      </c>
      <c r="E73" s="73"/>
      <c r="F73" s="117"/>
      <c r="G73" s="117"/>
      <c r="H73" s="117"/>
      <c r="I73" s="96">
        <v>216</v>
      </c>
      <c r="J73" s="96">
        <v>15</v>
      </c>
      <c r="K73" s="96">
        <v>1</v>
      </c>
      <c r="L73" s="96">
        <v>6</v>
      </c>
      <c r="M73" s="133"/>
      <c r="N73" s="133"/>
      <c r="O73" s="133"/>
      <c r="P73" s="133"/>
      <c r="Q73" s="70"/>
      <c r="R73" s="82"/>
      <c r="S73" s="82"/>
      <c r="T73" s="82"/>
      <c r="U73" s="145"/>
      <c r="V73" s="145"/>
      <c r="W73" s="145"/>
      <c r="X73" s="145"/>
      <c r="Y73" s="89">
        <f>SUM(F73,J73,N73,R73,V73)</f>
        <v>15</v>
      </c>
      <c r="Z73" s="102"/>
      <c r="AA73" s="11"/>
      <c r="AD73" s="11"/>
    </row>
    <row r="74" spans="1:30" ht="20.25">
      <c r="A74" s="81" t="s">
        <v>75</v>
      </c>
      <c r="B74" s="32" t="s">
        <v>65</v>
      </c>
      <c r="C74" s="34">
        <f t="shared" si="9"/>
        <v>3</v>
      </c>
      <c r="D74" s="35">
        <f t="shared" si="8"/>
        <v>12</v>
      </c>
      <c r="E74" s="73">
        <v>144</v>
      </c>
      <c r="F74" s="67">
        <v>36</v>
      </c>
      <c r="G74" s="67">
        <v>3</v>
      </c>
      <c r="H74" s="67">
        <v>12</v>
      </c>
      <c r="I74" s="75"/>
      <c r="J74" s="75"/>
      <c r="K74" s="75"/>
      <c r="L74" s="75"/>
      <c r="M74" s="131"/>
      <c r="N74" s="131"/>
      <c r="O74" s="131"/>
      <c r="P74" s="131"/>
      <c r="Q74" s="70"/>
      <c r="R74" s="82"/>
      <c r="S74" s="82"/>
      <c r="T74" s="82"/>
      <c r="U74" s="145"/>
      <c r="V74" s="145"/>
      <c r="W74" s="145"/>
      <c r="X74" s="145"/>
      <c r="Y74" s="89">
        <f>SUM(F74,J74,N74,R74,V74)</f>
        <v>36</v>
      </c>
      <c r="Z74" s="263"/>
      <c r="AA74" s="11"/>
      <c r="AD74" s="11"/>
    </row>
    <row r="75" spans="1:30" ht="20.25">
      <c r="A75" s="276" t="s">
        <v>134</v>
      </c>
      <c r="B75" s="279"/>
      <c r="C75" s="34">
        <v>2</v>
      </c>
      <c r="D75" s="34">
        <v>8</v>
      </c>
      <c r="E75" s="73">
        <v>144</v>
      </c>
      <c r="F75" s="69">
        <v>20</v>
      </c>
      <c r="G75" s="69">
        <v>2</v>
      </c>
      <c r="H75" s="69">
        <v>8</v>
      </c>
      <c r="I75" s="75"/>
      <c r="J75" s="75"/>
      <c r="K75" s="75"/>
      <c r="L75" s="75"/>
      <c r="M75" s="131"/>
      <c r="N75" s="131"/>
      <c r="O75" s="131"/>
      <c r="P75" s="131"/>
      <c r="Q75" s="70"/>
      <c r="R75" s="82"/>
      <c r="S75" s="82"/>
      <c r="T75" s="82"/>
      <c r="U75" s="145"/>
      <c r="V75" s="145"/>
      <c r="W75" s="145"/>
      <c r="X75" s="145"/>
      <c r="Y75" s="328">
        <v>20</v>
      </c>
      <c r="Z75" s="263"/>
      <c r="AA75" s="11"/>
      <c r="AD75" s="11"/>
    </row>
    <row r="76" spans="1:30" ht="25.5">
      <c r="A76" s="81"/>
      <c r="B76" s="32" t="s">
        <v>195</v>
      </c>
      <c r="C76" s="295">
        <f>SUM(G76,K76,O76,S76,W76)</f>
        <v>4</v>
      </c>
      <c r="D76" s="295">
        <v>16</v>
      </c>
      <c r="E76" s="73">
        <v>144</v>
      </c>
      <c r="F76" s="69">
        <v>45</v>
      </c>
      <c r="G76" s="69">
        <v>4</v>
      </c>
      <c r="H76" s="69">
        <v>16</v>
      </c>
      <c r="I76" s="75"/>
      <c r="J76" s="75"/>
      <c r="K76" s="75"/>
      <c r="L76" s="75"/>
      <c r="M76" s="131"/>
      <c r="N76" s="131"/>
      <c r="O76" s="131"/>
      <c r="P76" s="131"/>
      <c r="Q76" s="70"/>
      <c r="R76" s="82"/>
      <c r="S76" s="82"/>
      <c r="T76" s="82"/>
      <c r="U76" s="145"/>
      <c r="V76" s="145"/>
      <c r="W76" s="145"/>
      <c r="X76" s="145"/>
      <c r="Y76" s="328">
        <v>45</v>
      </c>
      <c r="Z76" s="264"/>
      <c r="AA76" s="11"/>
      <c r="AD76" s="11"/>
    </row>
    <row r="77" spans="1:30" ht="20.25">
      <c r="A77" s="32" t="s">
        <v>22</v>
      </c>
      <c r="B77" s="32" t="s">
        <v>56</v>
      </c>
      <c r="C77" s="1">
        <f t="shared" si="9"/>
        <v>9</v>
      </c>
      <c r="D77" s="2">
        <f t="shared" si="8"/>
        <v>28</v>
      </c>
      <c r="E77" s="69">
        <v>72</v>
      </c>
      <c r="F77" s="69">
        <v>30</v>
      </c>
      <c r="G77" s="69">
        <v>2</v>
      </c>
      <c r="H77" s="69">
        <v>4</v>
      </c>
      <c r="I77" s="72">
        <v>72</v>
      </c>
      <c r="J77" s="72">
        <v>30</v>
      </c>
      <c r="K77" s="72">
        <v>2</v>
      </c>
      <c r="L77" s="72">
        <v>4</v>
      </c>
      <c r="M77" s="66">
        <v>144</v>
      </c>
      <c r="N77" s="66">
        <v>30</v>
      </c>
      <c r="O77" s="66">
        <v>3</v>
      </c>
      <c r="P77" s="66">
        <v>12</v>
      </c>
      <c r="Q77" s="68">
        <v>144</v>
      </c>
      <c r="R77" s="68">
        <v>24</v>
      </c>
      <c r="S77" s="68">
        <v>2</v>
      </c>
      <c r="T77" s="68">
        <v>8</v>
      </c>
      <c r="U77" s="23"/>
      <c r="V77" s="23"/>
      <c r="W77" s="23"/>
      <c r="X77" s="23"/>
      <c r="Y77" s="326">
        <f>SUM(F77,J77,N77,R77,V77)</f>
        <v>114</v>
      </c>
      <c r="Z77" s="262"/>
      <c r="AA77" s="11"/>
      <c r="AD77" s="11"/>
    </row>
    <row r="78" spans="1:30" ht="25.5">
      <c r="A78" s="32" t="s">
        <v>109</v>
      </c>
      <c r="B78" s="32" t="s">
        <v>23</v>
      </c>
      <c r="C78" s="41">
        <f>SUM(G78,K78,O78,S78,W78)</f>
        <v>6</v>
      </c>
      <c r="D78" s="41">
        <f>SUM(H78,L78,P78,T78,X78)</f>
        <v>20</v>
      </c>
      <c r="E78" s="119">
        <v>72</v>
      </c>
      <c r="F78" s="69">
        <v>15</v>
      </c>
      <c r="G78" s="69">
        <v>1</v>
      </c>
      <c r="H78" s="69">
        <v>2</v>
      </c>
      <c r="I78" s="72">
        <v>72</v>
      </c>
      <c r="J78" s="72">
        <v>15</v>
      </c>
      <c r="K78" s="72">
        <v>1</v>
      </c>
      <c r="L78" s="72">
        <v>2</v>
      </c>
      <c r="M78" s="66">
        <v>144</v>
      </c>
      <c r="N78" s="66">
        <v>16</v>
      </c>
      <c r="O78" s="66">
        <v>1</v>
      </c>
      <c r="P78" s="66">
        <v>4</v>
      </c>
      <c r="Q78" s="68">
        <v>144</v>
      </c>
      <c r="R78" s="68">
        <v>30</v>
      </c>
      <c r="S78" s="68">
        <v>2</v>
      </c>
      <c r="T78" s="68">
        <v>8</v>
      </c>
      <c r="U78" s="23">
        <v>144</v>
      </c>
      <c r="V78" s="23">
        <v>10</v>
      </c>
      <c r="W78" s="23">
        <v>1</v>
      </c>
      <c r="X78" s="23">
        <v>4</v>
      </c>
      <c r="Y78" s="325">
        <f aca="true" t="shared" si="10" ref="Y78:Y83">SUM(F78,J78,N78,R78,V78)</f>
        <v>86</v>
      </c>
      <c r="Z78" s="262"/>
      <c r="AA78" s="11"/>
      <c r="AD78" s="11"/>
    </row>
    <row r="79" spans="1:30" ht="25.5">
      <c r="A79" s="32" t="s">
        <v>110</v>
      </c>
      <c r="B79" s="32" t="s">
        <v>23</v>
      </c>
      <c r="C79" s="41">
        <f t="shared" si="9"/>
        <v>4</v>
      </c>
      <c r="D79" s="41">
        <f t="shared" si="8"/>
        <v>12</v>
      </c>
      <c r="E79" s="119">
        <v>72</v>
      </c>
      <c r="F79" s="69">
        <v>15</v>
      </c>
      <c r="G79" s="69">
        <v>1</v>
      </c>
      <c r="H79" s="69">
        <v>2</v>
      </c>
      <c r="I79" s="72">
        <v>72</v>
      </c>
      <c r="J79" s="72">
        <v>13</v>
      </c>
      <c r="K79" s="72">
        <v>1</v>
      </c>
      <c r="L79" s="72">
        <v>2</v>
      </c>
      <c r="M79" s="66">
        <v>144</v>
      </c>
      <c r="N79" s="66">
        <v>12</v>
      </c>
      <c r="O79" s="66">
        <v>1</v>
      </c>
      <c r="P79" s="66">
        <v>4</v>
      </c>
      <c r="Q79" s="68">
        <v>144</v>
      </c>
      <c r="R79" s="68">
        <v>13</v>
      </c>
      <c r="S79" s="68">
        <v>1</v>
      </c>
      <c r="T79" s="68">
        <v>4</v>
      </c>
      <c r="U79" s="23"/>
      <c r="V79" s="23"/>
      <c r="W79" s="23"/>
      <c r="X79" s="23"/>
      <c r="Y79" s="325">
        <f t="shared" si="10"/>
        <v>53</v>
      </c>
      <c r="Z79" s="11"/>
      <c r="AA79" s="11"/>
      <c r="AD79" s="11"/>
    </row>
    <row r="80" spans="1:30" ht="20.25">
      <c r="A80" s="32" t="s">
        <v>22</v>
      </c>
      <c r="B80" s="175" t="s">
        <v>50</v>
      </c>
      <c r="C80" s="40">
        <v>5</v>
      </c>
      <c r="D80" s="41">
        <f>SUM(H80,L80,P80,T80,X80)</f>
        <v>24</v>
      </c>
      <c r="E80" s="119">
        <v>72</v>
      </c>
      <c r="F80" s="69">
        <v>12</v>
      </c>
      <c r="G80" s="69">
        <v>1</v>
      </c>
      <c r="H80" s="69">
        <v>2</v>
      </c>
      <c r="I80" s="72">
        <v>144</v>
      </c>
      <c r="J80" s="72">
        <v>14</v>
      </c>
      <c r="K80" s="72">
        <v>1</v>
      </c>
      <c r="L80" s="72">
        <v>4</v>
      </c>
      <c r="M80" s="66">
        <v>216</v>
      </c>
      <c r="N80" s="66"/>
      <c r="O80" s="66"/>
      <c r="P80" s="66"/>
      <c r="Q80" s="68">
        <v>216</v>
      </c>
      <c r="R80" s="68">
        <v>13</v>
      </c>
      <c r="S80" s="68">
        <v>1</v>
      </c>
      <c r="T80" s="68">
        <v>6</v>
      </c>
      <c r="U80" s="23">
        <v>216</v>
      </c>
      <c r="V80" s="23">
        <v>38</v>
      </c>
      <c r="W80" s="23">
        <v>2</v>
      </c>
      <c r="X80" s="23">
        <v>12</v>
      </c>
      <c r="Y80" s="325">
        <f>SUM(F80,J80,N80,R80,V80)</f>
        <v>77</v>
      </c>
      <c r="Z80" s="269"/>
      <c r="AA80" s="11"/>
      <c r="AD80" s="11"/>
    </row>
    <row r="81" spans="1:30" ht="26.25" customHeight="1">
      <c r="A81" s="229" t="s">
        <v>22</v>
      </c>
      <c r="B81" s="338" t="s">
        <v>152</v>
      </c>
      <c r="C81" s="40">
        <f t="shared" si="9"/>
        <v>4</v>
      </c>
      <c r="D81" s="339">
        <f t="shared" si="8"/>
        <v>14</v>
      </c>
      <c r="E81" s="119">
        <v>72</v>
      </c>
      <c r="F81" s="69">
        <v>12</v>
      </c>
      <c r="G81" s="69">
        <v>1</v>
      </c>
      <c r="H81" s="69">
        <v>2</v>
      </c>
      <c r="I81" s="72">
        <v>144</v>
      </c>
      <c r="J81" s="72"/>
      <c r="K81" s="72"/>
      <c r="L81" s="72"/>
      <c r="M81" s="66">
        <v>144</v>
      </c>
      <c r="N81" s="66">
        <v>20</v>
      </c>
      <c r="O81" s="66">
        <v>2</v>
      </c>
      <c r="P81" s="66">
        <v>8</v>
      </c>
      <c r="Q81" s="68">
        <v>144</v>
      </c>
      <c r="R81" s="68">
        <v>10</v>
      </c>
      <c r="S81" s="68">
        <v>1</v>
      </c>
      <c r="T81" s="68">
        <v>4</v>
      </c>
      <c r="U81" s="23"/>
      <c r="V81" s="23"/>
      <c r="W81" s="23"/>
      <c r="X81" s="23"/>
      <c r="Y81" s="325">
        <f t="shared" si="10"/>
        <v>42</v>
      </c>
      <c r="Z81" s="103"/>
      <c r="AA81" s="11"/>
      <c r="AD81" s="11"/>
    </row>
    <row r="82" spans="1:30" ht="18.75">
      <c r="A82" s="32" t="s">
        <v>22</v>
      </c>
      <c r="B82" s="175" t="s">
        <v>194</v>
      </c>
      <c r="C82" s="41">
        <f>SUM(G82,K82,O82,S82,W82)</f>
        <v>10</v>
      </c>
      <c r="D82" s="41">
        <f>SUM(H82,L82,P82,T82,X82)</f>
        <v>20</v>
      </c>
      <c r="E82" s="119">
        <v>72</v>
      </c>
      <c r="F82" s="69">
        <v>100</v>
      </c>
      <c r="G82" s="69">
        <v>10</v>
      </c>
      <c r="H82" s="69">
        <v>20</v>
      </c>
      <c r="I82" s="72"/>
      <c r="J82" s="72"/>
      <c r="K82" s="72"/>
      <c r="L82" s="72"/>
      <c r="M82" s="66"/>
      <c r="N82" s="66"/>
      <c r="O82" s="66"/>
      <c r="P82" s="66"/>
      <c r="Q82" s="68">
        <v>144</v>
      </c>
      <c r="R82" s="68"/>
      <c r="S82" s="68"/>
      <c r="T82" s="68"/>
      <c r="U82" s="23"/>
      <c r="V82" s="23"/>
      <c r="W82" s="23"/>
      <c r="X82" s="23"/>
      <c r="Y82" s="325">
        <f t="shared" si="10"/>
        <v>100</v>
      </c>
      <c r="Z82" s="270"/>
      <c r="AA82" s="11"/>
      <c r="AD82" s="11"/>
    </row>
    <row r="83" spans="1:30" ht="29.25" customHeight="1">
      <c r="A83" s="32" t="s">
        <v>131</v>
      </c>
      <c r="B83" s="175" t="s">
        <v>136</v>
      </c>
      <c r="C83" s="40">
        <v>5</v>
      </c>
      <c r="D83" s="41">
        <v>20</v>
      </c>
      <c r="E83" s="119">
        <v>144</v>
      </c>
      <c r="F83" s="67"/>
      <c r="G83" s="67"/>
      <c r="H83" s="67"/>
      <c r="I83" s="72">
        <v>144</v>
      </c>
      <c r="J83" s="72">
        <v>15</v>
      </c>
      <c r="K83" s="72">
        <v>1</v>
      </c>
      <c r="L83" s="72">
        <v>4</v>
      </c>
      <c r="M83" s="66">
        <v>144</v>
      </c>
      <c r="N83" s="66">
        <v>48</v>
      </c>
      <c r="O83" s="66">
        <v>4</v>
      </c>
      <c r="P83" s="66">
        <v>16</v>
      </c>
      <c r="Q83" s="70"/>
      <c r="R83" s="82"/>
      <c r="S83" s="82"/>
      <c r="T83" s="82"/>
      <c r="U83" s="145"/>
      <c r="V83" s="145"/>
      <c r="W83" s="145"/>
      <c r="X83" s="145"/>
      <c r="Y83" s="325">
        <f t="shared" si="10"/>
        <v>63</v>
      </c>
      <c r="Z83" s="262"/>
      <c r="AA83" s="11"/>
      <c r="AD83" s="11"/>
    </row>
    <row r="84" spans="1:30" ht="20.25">
      <c r="A84" s="32" t="s">
        <v>22</v>
      </c>
      <c r="B84" s="28" t="s">
        <v>41</v>
      </c>
      <c r="C84" s="40">
        <f>SUM(G84,K84,O84,S84,W84)</f>
        <v>9</v>
      </c>
      <c r="D84" s="41">
        <f>SUM(H84,L84,P84,T84,X84)</f>
        <v>26</v>
      </c>
      <c r="E84" s="119">
        <v>72</v>
      </c>
      <c r="F84" s="69">
        <v>28</v>
      </c>
      <c r="G84" s="69">
        <v>2</v>
      </c>
      <c r="H84" s="69">
        <v>4</v>
      </c>
      <c r="I84" s="72">
        <v>72</v>
      </c>
      <c r="J84" s="72">
        <v>39</v>
      </c>
      <c r="K84" s="72">
        <v>3</v>
      </c>
      <c r="L84" s="72">
        <v>6</v>
      </c>
      <c r="M84" s="66">
        <v>144</v>
      </c>
      <c r="N84" s="66">
        <v>14</v>
      </c>
      <c r="O84" s="66">
        <v>1</v>
      </c>
      <c r="P84" s="66">
        <v>4</v>
      </c>
      <c r="Q84" s="68">
        <v>144</v>
      </c>
      <c r="R84" s="68">
        <v>15</v>
      </c>
      <c r="S84" s="68">
        <v>1</v>
      </c>
      <c r="T84" s="68">
        <v>4</v>
      </c>
      <c r="U84" s="23">
        <v>144</v>
      </c>
      <c r="V84" s="23">
        <v>33</v>
      </c>
      <c r="W84" s="23">
        <v>2</v>
      </c>
      <c r="X84" s="23">
        <v>8</v>
      </c>
      <c r="Y84" s="191">
        <f>SUM(F84,J84,N84,R84,V84)</f>
        <v>129</v>
      </c>
      <c r="Z84" s="205" t="s">
        <v>201</v>
      </c>
      <c r="AA84" s="11"/>
      <c r="AD84" s="11"/>
    </row>
    <row r="85" spans="1:30" ht="18.75">
      <c r="A85" s="277" t="s">
        <v>154</v>
      </c>
      <c r="B85" s="277"/>
      <c r="C85" s="64">
        <f>SUM(C86:C100)</f>
        <v>59</v>
      </c>
      <c r="D85" s="64"/>
      <c r="E85" s="64"/>
      <c r="F85" s="64">
        <f>SUM(F86:F100)</f>
        <v>171</v>
      </c>
      <c r="G85" s="64">
        <f>SUM(G86:G100)</f>
        <v>12</v>
      </c>
      <c r="H85" s="64"/>
      <c r="I85" s="64"/>
      <c r="J85" s="64">
        <f>SUM(J86:J100)</f>
        <v>216</v>
      </c>
      <c r="K85" s="64">
        <f>SUM(K86:K100)</f>
        <v>15</v>
      </c>
      <c r="L85" s="64"/>
      <c r="M85" s="64"/>
      <c r="N85" s="64">
        <f>SUM(N86:N100)</f>
        <v>119</v>
      </c>
      <c r="O85" s="64">
        <f>SUM(O86:O100)</f>
        <v>10</v>
      </c>
      <c r="P85" s="64"/>
      <c r="Q85" s="64"/>
      <c r="R85" s="64">
        <f>SUM(R86:R100)</f>
        <v>178</v>
      </c>
      <c r="S85" s="64">
        <f>SUM(S86:S100)</f>
        <v>15</v>
      </c>
      <c r="T85" s="64"/>
      <c r="U85" s="64"/>
      <c r="V85" s="64"/>
      <c r="W85" s="64"/>
      <c r="X85" s="64"/>
      <c r="Y85" s="335">
        <f>SUM(Y86:Y100)</f>
        <v>743</v>
      </c>
      <c r="Z85" s="85"/>
      <c r="AA85" s="11"/>
      <c r="AB85" s="85"/>
      <c r="AD85" s="11"/>
    </row>
    <row r="86" spans="1:30" ht="20.25">
      <c r="A86" s="275" t="s">
        <v>172</v>
      </c>
      <c r="B86" s="235" t="s">
        <v>27</v>
      </c>
      <c r="C86" s="105">
        <f>SUM(G86,K86,O86,S86)</f>
        <v>4</v>
      </c>
      <c r="D86" s="34">
        <f>SUM(H86,L86,P86,T86)</f>
        <v>20</v>
      </c>
      <c r="E86" s="73">
        <v>144</v>
      </c>
      <c r="F86" s="69">
        <v>30</v>
      </c>
      <c r="G86" s="69">
        <v>2</v>
      </c>
      <c r="H86" s="69">
        <v>8</v>
      </c>
      <c r="I86" s="73">
        <v>144</v>
      </c>
      <c r="J86" s="69"/>
      <c r="K86" s="69"/>
      <c r="L86" s="69"/>
      <c r="M86" s="66">
        <v>216</v>
      </c>
      <c r="N86" s="66">
        <v>30</v>
      </c>
      <c r="O86" s="66">
        <v>2</v>
      </c>
      <c r="P86" s="66">
        <v>12</v>
      </c>
      <c r="Q86" s="68"/>
      <c r="R86" s="68"/>
      <c r="S86" s="68"/>
      <c r="T86" s="68"/>
      <c r="U86" s="23"/>
      <c r="V86" s="23"/>
      <c r="W86" s="23"/>
      <c r="X86" s="23"/>
      <c r="Y86" s="326">
        <v>30</v>
      </c>
      <c r="Z86" s="262"/>
      <c r="AA86" s="11"/>
      <c r="AD86" s="11"/>
    </row>
    <row r="87" spans="1:41" ht="30" customHeight="1">
      <c r="A87" s="30" t="s">
        <v>28</v>
      </c>
      <c r="B87" s="28" t="s">
        <v>29</v>
      </c>
      <c r="C87" s="34">
        <f>SUM(G87,K87,O87,S87)</f>
        <v>4</v>
      </c>
      <c r="D87" s="35">
        <f>SUM(H87,L87,P87,T87)</f>
        <v>22</v>
      </c>
      <c r="E87" s="73">
        <v>144</v>
      </c>
      <c r="F87" s="69"/>
      <c r="G87" s="69"/>
      <c r="H87" s="69"/>
      <c r="I87" s="72">
        <v>144</v>
      </c>
      <c r="J87" s="72">
        <v>14</v>
      </c>
      <c r="K87" s="72">
        <v>1</v>
      </c>
      <c r="L87" s="72">
        <v>4</v>
      </c>
      <c r="M87" s="66">
        <v>216</v>
      </c>
      <c r="N87" s="66">
        <v>12</v>
      </c>
      <c r="O87" s="66">
        <v>1</v>
      </c>
      <c r="P87" s="66">
        <v>6</v>
      </c>
      <c r="Q87" s="68">
        <v>216</v>
      </c>
      <c r="R87" s="68">
        <v>24</v>
      </c>
      <c r="S87" s="68">
        <v>2</v>
      </c>
      <c r="T87" s="68">
        <v>12</v>
      </c>
      <c r="U87" s="23"/>
      <c r="V87" s="23"/>
      <c r="W87" s="23"/>
      <c r="X87" s="23"/>
      <c r="Y87" s="326">
        <f aca="true" t="shared" si="11" ref="Y87:Y92">SUM(F87,J87,N87,R87,V87)</f>
        <v>50</v>
      </c>
      <c r="Z87" s="264"/>
      <c r="AA87" s="148"/>
      <c r="AB87" s="148"/>
      <c r="AC87" s="148"/>
      <c r="AD87" s="147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</row>
    <row r="88" spans="1:30" ht="18.75">
      <c r="A88" s="275" t="s">
        <v>28</v>
      </c>
      <c r="B88" s="240" t="s">
        <v>32</v>
      </c>
      <c r="C88" s="34">
        <f>SUM(G88,O88,S88,W88)</f>
        <v>5</v>
      </c>
      <c r="D88" s="34">
        <f>SUM(H88,L88,P88,T88,X88)</f>
        <v>30</v>
      </c>
      <c r="E88" s="112">
        <v>72</v>
      </c>
      <c r="F88" s="69"/>
      <c r="G88" s="69"/>
      <c r="H88" s="69"/>
      <c r="I88" s="72">
        <v>216</v>
      </c>
      <c r="J88" s="72"/>
      <c r="K88" s="72"/>
      <c r="L88" s="72"/>
      <c r="M88" s="66">
        <v>216</v>
      </c>
      <c r="N88" s="66">
        <v>15</v>
      </c>
      <c r="O88" s="66">
        <v>1</v>
      </c>
      <c r="P88" s="66">
        <v>6</v>
      </c>
      <c r="Q88" s="68">
        <v>216</v>
      </c>
      <c r="R88" s="68">
        <v>30</v>
      </c>
      <c r="S88" s="68">
        <v>2</v>
      </c>
      <c r="T88" s="68">
        <v>12</v>
      </c>
      <c r="U88" s="23">
        <v>216</v>
      </c>
      <c r="V88" s="23">
        <v>30</v>
      </c>
      <c r="W88" s="23">
        <v>2</v>
      </c>
      <c r="X88" s="23">
        <v>12</v>
      </c>
      <c r="Y88" s="326">
        <f t="shared" si="11"/>
        <v>75</v>
      </c>
      <c r="Z88" s="266">
        <f>SUM(Y88:Y92)</f>
        <v>336</v>
      </c>
      <c r="AA88" s="11"/>
      <c r="AD88" s="11"/>
    </row>
    <row r="89" spans="1:30" ht="20.25">
      <c r="A89" s="30" t="s">
        <v>28</v>
      </c>
      <c r="B89" s="31" t="s">
        <v>176</v>
      </c>
      <c r="C89" s="34">
        <f>SUM(G89,K89,O89,S89)</f>
        <v>4</v>
      </c>
      <c r="D89" s="35">
        <f>SUM(H89,L89,P89,T89,X89)</f>
        <v>22</v>
      </c>
      <c r="E89" s="112">
        <v>144</v>
      </c>
      <c r="F89" s="69">
        <v>15</v>
      </c>
      <c r="G89" s="69">
        <v>1</v>
      </c>
      <c r="H89" s="69">
        <v>4</v>
      </c>
      <c r="I89" s="72">
        <v>216</v>
      </c>
      <c r="J89" s="72">
        <v>13</v>
      </c>
      <c r="K89" s="72">
        <v>1</v>
      </c>
      <c r="L89" s="72">
        <v>6</v>
      </c>
      <c r="M89" s="66">
        <v>216</v>
      </c>
      <c r="N89" s="66">
        <v>22</v>
      </c>
      <c r="O89" s="66">
        <v>2</v>
      </c>
      <c r="P89" s="66">
        <v>12</v>
      </c>
      <c r="Q89" s="68">
        <v>216</v>
      </c>
      <c r="R89" s="68"/>
      <c r="S89" s="68"/>
      <c r="T89" s="68"/>
      <c r="U89" s="23">
        <v>216</v>
      </c>
      <c r="V89" s="23"/>
      <c r="W89" s="23"/>
      <c r="X89" s="23"/>
      <c r="Y89" s="326">
        <f t="shared" si="11"/>
        <v>50</v>
      </c>
      <c r="Z89" s="262"/>
      <c r="AA89" s="11"/>
      <c r="AD89" s="11"/>
    </row>
    <row r="90" spans="1:30" ht="20.25">
      <c r="A90" s="30" t="s">
        <v>28</v>
      </c>
      <c r="B90" s="282" t="s">
        <v>57</v>
      </c>
      <c r="C90" s="34">
        <f>SUM(G90,K90,O90,S90,W90)</f>
        <v>5</v>
      </c>
      <c r="D90" s="35">
        <f>SUM(H90,L90,P90,T90,X90)</f>
        <v>28</v>
      </c>
      <c r="E90" s="112">
        <v>144</v>
      </c>
      <c r="F90" s="69">
        <v>12</v>
      </c>
      <c r="G90" s="69">
        <v>1</v>
      </c>
      <c r="H90" s="69">
        <v>4</v>
      </c>
      <c r="I90" s="72">
        <v>216</v>
      </c>
      <c r="J90" s="72">
        <v>12</v>
      </c>
      <c r="K90" s="72">
        <v>1</v>
      </c>
      <c r="L90" s="72">
        <v>6</v>
      </c>
      <c r="M90" s="66">
        <v>216</v>
      </c>
      <c r="N90" s="66"/>
      <c r="O90" s="66"/>
      <c r="P90" s="66"/>
      <c r="Q90" s="68">
        <v>216</v>
      </c>
      <c r="R90" s="68"/>
      <c r="S90" s="68"/>
      <c r="T90" s="68"/>
      <c r="U90" s="23">
        <v>216</v>
      </c>
      <c r="V90" s="23">
        <v>41</v>
      </c>
      <c r="W90" s="23">
        <v>3</v>
      </c>
      <c r="X90" s="23">
        <v>18</v>
      </c>
      <c r="Y90" s="191">
        <f t="shared" si="11"/>
        <v>65</v>
      </c>
      <c r="Z90" s="205" t="s">
        <v>201</v>
      </c>
      <c r="AA90" s="11"/>
      <c r="AD90" s="11"/>
    </row>
    <row r="91" spans="1:30" ht="20.25">
      <c r="A91" s="30" t="s">
        <v>28</v>
      </c>
      <c r="B91" s="282" t="s">
        <v>126</v>
      </c>
      <c r="C91" s="34">
        <f>SUM(G91,K91,O91,S91,W91)</f>
        <v>6</v>
      </c>
      <c r="D91" s="35">
        <f>SUM(H91,L91,P91,T91,X91)</f>
        <v>32</v>
      </c>
      <c r="E91" s="112">
        <v>72</v>
      </c>
      <c r="F91" s="69">
        <v>13</v>
      </c>
      <c r="G91" s="69">
        <v>1</v>
      </c>
      <c r="H91" s="69">
        <v>2</v>
      </c>
      <c r="I91" s="72">
        <v>216</v>
      </c>
      <c r="J91" s="72">
        <v>13</v>
      </c>
      <c r="K91" s="72">
        <v>1</v>
      </c>
      <c r="L91" s="72">
        <v>6</v>
      </c>
      <c r="M91" s="66">
        <v>216</v>
      </c>
      <c r="N91" s="66">
        <v>24</v>
      </c>
      <c r="O91" s="66">
        <v>2</v>
      </c>
      <c r="P91" s="66">
        <v>12</v>
      </c>
      <c r="Q91" s="68">
        <v>216</v>
      </c>
      <c r="R91" s="68">
        <v>24</v>
      </c>
      <c r="S91" s="68">
        <v>2</v>
      </c>
      <c r="T91" s="68">
        <v>12</v>
      </c>
      <c r="U91" s="23">
        <v>216</v>
      </c>
      <c r="V91" s="23"/>
      <c r="W91" s="23"/>
      <c r="X91" s="23"/>
      <c r="Y91" s="326">
        <f t="shared" si="11"/>
        <v>74</v>
      </c>
      <c r="Z91" s="262"/>
      <c r="AA91" s="11"/>
      <c r="AD91" s="11"/>
    </row>
    <row r="92" spans="1:30" ht="20.25">
      <c r="A92" s="30" t="s">
        <v>28</v>
      </c>
      <c r="B92" s="282" t="s">
        <v>191</v>
      </c>
      <c r="C92" s="34">
        <f>SUM(G92,K92,O92,S92,W92)</f>
        <v>6</v>
      </c>
      <c r="D92" s="35">
        <f>SUM(H92,L92,P92,T92,X92)</f>
        <v>24</v>
      </c>
      <c r="E92" s="284">
        <v>72</v>
      </c>
      <c r="F92" s="121">
        <v>36</v>
      </c>
      <c r="G92" s="121">
        <v>3</v>
      </c>
      <c r="H92" s="121">
        <v>6</v>
      </c>
      <c r="I92" s="124">
        <v>216</v>
      </c>
      <c r="J92" s="124"/>
      <c r="K92" s="124"/>
      <c r="L92" s="124"/>
      <c r="M92" s="135">
        <v>216</v>
      </c>
      <c r="N92" s="135"/>
      <c r="O92" s="135"/>
      <c r="P92" s="135"/>
      <c r="Q92" s="95">
        <v>216</v>
      </c>
      <c r="R92" s="95">
        <v>36</v>
      </c>
      <c r="S92" s="95">
        <v>3</v>
      </c>
      <c r="T92" s="95">
        <v>18</v>
      </c>
      <c r="U92" s="111">
        <v>216</v>
      </c>
      <c r="V92" s="111"/>
      <c r="W92" s="111"/>
      <c r="X92" s="111"/>
      <c r="Y92" s="341">
        <f t="shared" si="11"/>
        <v>72</v>
      </c>
      <c r="Z92" s="205" t="s">
        <v>201</v>
      </c>
      <c r="AA92" s="11"/>
      <c r="AD92" s="11"/>
    </row>
    <row r="93" spans="1:30" ht="25.5">
      <c r="A93" s="30" t="s">
        <v>43</v>
      </c>
      <c r="B93" s="31" t="s">
        <v>44</v>
      </c>
      <c r="C93" s="34">
        <v>4</v>
      </c>
      <c r="D93" s="35">
        <v>24</v>
      </c>
      <c r="E93" s="120">
        <v>144</v>
      </c>
      <c r="F93" s="121"/>
      <c r="G93" s="121"/>
      <c r="H93" s="121"/>
      <c r="I93" s="124">
        <v>216</v>
      </c>
      <c r="J93" s="124"/>
      <c r="K93" s="124"/>
      <c r="L93" s="124"/>
      <c r="M93" s="135">
        <v>216</v>
      </c>
      <c r="N93" s="135"/>
      <c r="O93" s="135"/>
      <c r="P93" s="135"/>
      <c r="Q93" s="95">
        <v>216</v>
      </c>
      <c r="R93" s="95">
        <v>42</v>
      </c>
      <c r="S93" s="95">
        <v>4</v>
      </c>
      <c r="T93" s="95">
        <v>24</v>
      </c>
      <c r="U93" s="111"/>
      <c r="V93" s="111"/>
      <c r="W93" s="111"/>
      <c r="X93" s="111"/>
      <c r="Y93" s="332">
        <v>42</v>
      </c>
      <c r="Z93" s="268"/>
      <c r="AA93" s="11"/>
      <c r="AD93" s="11"/>
    </row>
    <row r="94" spans="1:30" ht="20.25">
      <c r="A94" s="30" t="s">
        <v>43</v>
      </c>
      <c r="B94" s="31" t="s">
        <v>71</v>
      </c>
      <c r="C94" s="35">
        <v>3</v>
      </c>
      <c r="D94" s="35">
        <v>12</v>
      </c>
      <c r="E94" s="120">
        <v>144</v>
      </c>
      <c r="F94" s="121">
        <v>15</v>
      </c>
      <c r="G94" s="121">
        <v>1</v>
      </c>
      <c r="H94" s="121">
        <v>4</v>
      </c>
      <c r="I94" s="124">
        <v>144</v>
      </c>
      <c r="J94" s="124">
        <v>30</v>
      </c>
      <c r="K94" s="124">
        <v>2</v>
      </c>
      <c r="L94" s="124">
        <v>8</v>
      </c>
      <c r="M94" s="135"/>
      <c r="N94" s="135"/>
      <c r="O94" s="135"/>
      <c r="P94" s="135"/>
      <c r="Q94" s="95"/>
      <c r="R94" s="95"/>
      <c r="S94" s="95"/>
      <c r="T94" s="95"/>
      <c r="U94" s="111"/>
      <c r="V94" s="111"/>
      <c r="W94" s="111"/>
      <c r="X94" s="111"/>
      <c r="Y94" s="330">
        <f>SUM(F94,J94,N94,R94,V94)</f>
        <v>45</v>
      </c>
      <c r="Z94" s="262"/>
      <c r="AA94" s="11"/>
      <c r="AD94" s="11"/>
    </row>
    <row r="95" spans="1:30" ht="20.25">
      <c r="A95" s="275" t="s">
        <v>73</v>
      </c>
      <c r="B95" s="237" t="s">
        <v>66</v>
      </c>
      <c r="C95" s="34"/>
      <c r="D95" s="34">
        <v>12</v>
      </c>
      <c r="E95" s="120">
        <v>216</v>
      </c>
      <c r="F95" s="121"/>
      <c r="G95" s="121"/>
      <c r="H95" s="121"/>
      <c r="I95" s="124">
        <v>216</v>
      </c>
      <c r="J95" s="124"/>
      <c r="K95" s="124"/>
      <c r="L95" s="124"/>
      <c r="M95" s="135"/>
      <c r="N95" s="135"/>
      <c r="O95" s="135"/>
      <c r="P95" s="135"/>
      <c r="Q95" s="95"/>
      <c r="R95" s="95"/>
      <c r="S95" s="95"/>
      <c r="T95" s="95"/>
      <c r="U95" s="111"/>
      <c r="V95" s="111"/>
      <c r="W95" s="111"/>
      <c r="X95" s="111"/>
      <c r="Y95" s="330"/>
      <c r="Z95" s="262"/>
      <c r="AA95" s="11"/>
      <c r="AD95" s="11"/>
    </row>
    <row r="96" spans="1:30" ht="27" customHeight="1">
      <c r="A96" s="30" t="s">
        <v>64</v>
      </c>
      <c r="B96" s="31" t="s">
        <v>67</v>
      </c>
      <c r="C96" s="35">
        <v>2</v>
      </c>
      <c r="D96" s="35">
        <v>12</v>
      </c>
      <c r="E96" s="120"/>
      <c r="F96" s="121"/>
      <c r="G96" s="121"/>
      <c r="H96" s="121"/>
      <c r="I96" s="124">
        <v>216</v>
      </c>
      <c r="J96" s="124">
        <v>30</v>
      </c>
      <c r="K96" s="124">
        <v>2</v>
      </c>
      <c r="L96" s="124">
        <v>12</v>
      </c>
      <c r="M96" s="135">
        <v>216</v>
      </c>
      <c r="N96" s="135"/>
      <c r="O96" s="135"/>
      <c r="P96" s="135"/>
      <c r="Q96" s="95"/>
      <c r="R96" s="95"/>
      <c r="S96" s="95"/>
      <c r="T96" s="95"/>
      <c r="U96" s="111"/>
      <c r="V96" s="111"/>
      <c r="W96" s="111"/>
      <c r="X96" s="111"/>
      <c r="Y96" s="330">
        <v>30</v>
      </c>
      <c r="Z96" s="262"/>
      <c r="AA96" s="11"/>
      <c r="AD96" s="11"/>
    </row>
    <row r="97" spans="1:30" ht="20.25">
      <c r="A97" s="30" t="s">
        <v>173</v>
      </c>
      <c r="B97" s="31" t="s">
        <v>84</v>
      </c>
      <c r="C97" s="35">
        <v>2</v>
      </c>
      <c r="D97" s="35">
        <v>12</v>
      </c>
      <c r="E97" s="120">
        <v>144</v>
      </c>
      <c r="F97" s="121"/>
      <c r="G97" s="121"/>
      <c r="H97" s="121"/>
      <c r="I97" s="124">
        <v>216</v>
      </c>
      <c r="J97" s="124">
        <v>30</v>
      </c>
      <c r="K97" s="124">
        <v>2</v>
      </c>
      <c r="L97" s="124">
        <v>12</v>
      </c>
      <c r="M97" s="135"/>
      <c r="N97" s="135"/>
      <c r="O97" s="135"/>
      <c r="P97" s="135"/>
      <c r="Q97" s="95"/>
      <c r="R97" s="95"/>
      <c r="S97" s="95"/>
      <c r="T97" s="95"/>
      <c r="U97" s="111"/>
      <c r="V97" s="111"/>
      <c r="W97" s="111"/>
      <c r="X97" s="111"/>
      <c r="Y97" s="330">
        <f>SUM(F97,J97,N97,R97,V97)</f>
        <v>30</v>
      </c>
      <c r="Z97" s="262"/>
      <c r="AA97" s="11"/>
      <c r="AD97" s="11"/>
    </row>
    <row r="98" spans="1:26" s="138" customFormat="1" ht="21">
      <c r="A98" s="319" t="s">
        <v>133</v>
      </c>
      <c r="B98" s="333" t="s">
        <v>155</v>
      </c>
      <c r="C98" s="149">
        <v>4</v>
      </c>
      <c r="D98" s="334">
        <f>SUM(H98,L98,P98,T98,X98)</f>
        <v>16</v>
      </c>
      <c r="E98" s="314">
        <v>144</v>
      </c>
      <c r="F98" s="315">
        <v>15</v>
      </c>
      <c r="G98" s="315">
        <v>1</v>
      </c>
      <c r="H98" s="315">
        <v>4</v>
      </c>
      <c r="I98" s="317">
        <v>144</v>
      </c>
      <c r="J98" s="317">
        <v>45</v>
      </c>
      <c r="K98" s="317">
        <v>3</v>
      </c>
      <c r="L98" s="317">
        <v>12</v>
      </c>
      <c r="M98" s="316"/>
      <c r="N98" s="316"/>
      <c r="O98" s="316"/>
      <c r="P98" s="316"/>
      <c r="Q98" s="318"/>
      <c r="R98" s="318"/>
      <c r="S98" s="318"/>
      <c r="T98" s="318"/>
      <c r="U98" s="152"/>
      <c r="V98" s="152"/>
      <c r="W98" s="152"/>
      <c r="X98" s="152"/>
      <c r="Y98" s="331">
        <f>SUM(F98,J98,N98,R98,V98)</f>
        <v>60</v>
      </c>
      <c r="Z98" s="265"/>
    </row>
    <row r="99" spans="1:30" ht="20.25">
      <c r="A99" s="30" t="s">
        <v>20</v>
      </c>
      <c r="B99" s="28" t="s">
        <v>21</v>
      </c>
      <c r="C99" s="35">
        <f>SUM(G99,K99,O99,S99)</f>
        <v>6</v>
      </c>
      <c r="D99" s="35">
        <f>SUM(H99,L99,P99,T99)</f>
        <v>32</v>
      </c>
      <c r="E99" s="73">
        <v>144</v>
      </c>
      <c r="F99" s="69">
        <v>20</v>
      </c>
      <c r="G99" s="69">
        <v>1</v>
      </c>
      <c r="H99" s="69">
        <v>4</v>
      </c>
      <c r="I99" s="72">
        <v>144</v>
      </c>
      <c r="J99" s="72">
        <v>14</v>
      </c>
      <c r="K99" s="72">
        <v>1</v>
      </c>
      <c r="L99" s="72">
        <v>4</v>
      </c>
      <c r="M99" s="66">
        <v>216</v>
      </c>
      <c r="N99" s="66">
        <v>16</v>
      </c>
      <c r="O99" s="66">
        <v>2</v>
      </c>
      <c r="P99" s="66">
        <v>12</v>
      </c>
      <c r="Q99" s="74">
        <v>216</v>
      </c>
      <c r="R99" s="68">
        <v>22</v>
      </c>
      <c r="S99" s="68">
        <v>2</v>
      </c>
      <c r="T99" s="68">
        <v>12</v>
      </c>
      <c r="U99" s="23"/>
      <c r="V99" s="23"/>
      <c r="W99" s="23"/>
      <c r="X99" s="23"/>
      <c r="Y99" s="191">
        <f>SUM(F99,J99,N99,R99,V99)</f>
        <v>72</v>
      </c>
      <c r="Z99" s="205" t="s">
        <v>201</v>
      </c>
      <c r="AA99" s="11"/>
      <c r="AD99" s="11"/>
    </row>
    <row r="100" spans="1:30" ht="20.25">
      <c r="A100" s="30" t="s">
        <v>20</v>
      </c>
      <c r="B100" s="28" t="s">
        <v>34</v>
      </c>
      <c r="C100" s="35">
        <v>4</v>
      </c>
      <c r="D100" s="35">
        <f>SUM(H100,L100,P100,T100,X100)</f>
        <v>20</v>
      </c>
      <c r="E100" s="73">
        <v>144</v>
      </c>
      <c r="F100" s="69">
        <v>15</v>
      </c>
      <c r="G100" s="69">
        <v>1</v>
      </c>
      <c r="H100" s="69">
        <v>4</v>
      </c>
      <c r="I100" s="72">
        <v>144</v>
      </c>
      <c r="J100" s="72">
        <v>15</v>
      </c>
      <c r="K100" s="72">
        <v>1</v>
      </c>
      <c r="L100" s="72">
        <v>4</v>
      </c>
      <c r="M100" s="66">
        <v>216</v>
      </c>
      <c r="N100" s="66"/>
      <c r="O100" s="66"/>
      <c r="P100" s="66"/>
      <c r="Q100" s="68">
        <v>216</v>
      </c>
      <c r="R100" s="68"/>
      <c r="S100" s="68"/>
      <c r="T100" s="68"/>
      <c r="U100" s="23">
        <v>216</v>
      </c>
      <c r="V100" s="23">
        <v>18</v>
      </c>
      <c r="W100" s="23">
        <v>2</v>
      </c>
      <c r="X100" s="23">
        <v>12</v>
      </c>
      <c r="Y100" s="326">
        <f>SUM(F100,J100,N100,R100,V100)</f>
        <v>48</v>
      </c>
      <c r="Z100" s="262"/>
      <c r="AA100" s="11"/>
      <c r="AD100" s="11"/>
    </row>
    <row r="101" spans="1:30" ht="18.75">
      <c r="A101" s="322" t="s">
        <v>101</v>
      </c>
      <c r="B101" s="322">
        <v>1926</v>
      </c>
      <c r="C101" s="37">
        <f>SUM(C7,C46,C58,C85)</f>
        <v>322</v>
      </c>
      <c r="D101" s="37">
        <f>SUM(D8:D100)</f>
        <v>1530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29">
        <f>SUM(Y7,Y46,Y58,Y85)</f>
        <v>4075</v>
      </c>
      <c r="Z101" s="85"/>
      <c r="AA101" s="85"/>
      <c r="AD101" s="11"/>
    </row>
    <row r="102" spans="27:30" ht="12.75">
      <c r="AA102" s="11"/>
      <c r="AD102" s="11"/>
    </row>
    <row r="103" spans="27:30" ht="12.75">
      <c r="AA103" s="11"/>
      <c r="AD103" s="11"/>
    </row>
    <row r="104" spans="27:30" ht="12.75">
      <c r="AA104" s="11"/>
      <c r="AD104" s="11"/>
    </row>
    <row r="105" spans="27:30" ht="12.75">
      <c r="AA105" s="11"/>
      <c r="AD105" s="11"/>
    </row>
    <row r="106" spans="27:30" ht="12.75">
      <c r="AA106" s="11"/>
      <c r="AD106" s="11"/>
    </row>
    <row r="107" spans="27:30" ht="12.75">
      <c r="AA107" s="11"/>
      <c r="AD107" s="11"/>
    </row>
    <row r="108" spans="27:30" ht="12.75">
      <c r="AA108" s="11"/>
      <c r="AD108" s="11"/>
    </row>
    <row r="109" spans="27:30" ht="12.75">
      <c r="AA109" s="11"/>
      <c r="AD109" s="11"/>
    </row>
    <row r="110" spans="27:30" ht="12.75">
      <c r="AA110" s="11"/>
      <c r="AD110" s="11"/>
    </row>
    <row r="111" spans="27:30" ht="20.25">
      <c r="AA111" s="262"/>
      <c r="AD111" s="11"/>
    </row>
    <row r="112" spans="27:30" ht="20.25">
      <c r="AA112" s="262"/>
      <c r="AD112" s="11"/>
    </row>
    <row r="113" spans="27:30" ht="12.75">
      <c r="AA113" s="11"/>
      <c r="AD113" s="11"/>
    </row>
    <row r="114" spans="27:30" ht="20.25">
      <c r="AA114" s="262"/>
      <c r="AD114" s="11"/>
    </row>
    <row r="115" spans="27:30" ht="20.25">
      <c r="AA115" s="262"/>
      <c r="AD115" s="11"/>
    </row>
    <row r="116" spans="27:30" ht="20.25">
      <c r="AA116" s="262"/>
      <c r="AD116" s="11"/>
    </row>
    <row r="117" spans="27:30" ht="12.75">
      <c r="AA117" s="11"/>
      <c r="AD117" s="11"/>
    </row>
    <row r="118" spans="27:30" ht="12.75">
      <c r="AA118" s="11"/>
      <c r="AD118" s="11"/>
    </row>
    <row r="119" spans="27:30" ht="20.25">
      <c r="AA119" s="262"/>
      <c r="AD119" s="11"/>
    </row>
    <row r="120" spans="27:30" ht="20.25">
      <c r="AA120" s="263"/>
      <c r="AD120" s="11"/>
    </row>
    <row r="121" spans="27:30" ht="15.75">
      <c r="AA121" s="102"/>
      <c r="AD121" s="11"/>
    </row>
    <row r="122" spans="27:30" ht="20.25">
      <c r="AA122" s="262"/>
      <c r="AD122" s="11"/>
    </row>
    <row r="123" spans="27:30" ht="20.25">
      <c r="AA123" s="264"/>
      <c r="AD123" s="11"/>
    </row>
    <row r="124" spans="27:30" ht="20.25">
      <c r="AA124" s="262"/>
      <c r="AD124" s="11"/>
    </row>
    <row r="125" spans="27:30" ht="20.25">
      <c r="AA125" s="262"/>
      <c r="AD125" s="11"/>
    </row>
    <row r="126" spans="27:30" ht="20.25">
      <c r="AA126" s="262"/>
      <c r="AD126" s="11"/>
    </row>
    <row r="127" spans="27:30" ht="20.25">
      <c r="AA127" s="262"/>
      <c r="AD127" s="11"/>
    </row>
    <row r="128" spans="27:30" ht="21">
      <c r="AA128" s="265"/>
      <c r="AD128" s="11"/>
    </row>
    <row r="129" spans="27:30" ht="12.75">
      <c r="AA129" s="11"/>
      <c r="AD129" s="11"/>
    </row>
  </sheetData>
  <sheetProtection/>
  <mergeCells count="5">
    <mergeCell ref="E2:H2"/>
    <mergeCell ref="I2:L2"/>
    <mergeCell ref="M2:P2"/>
    <mergeCell ref="Q2:T2"/>
    <mergeCell ref="U2:X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129"/>
  <sheetViews>
    <sheetView zoomScalePageLayoutView="0" workbookViewId="0" topLeftCell="A1">
      <selection activeCell="B11" sqref="B11"/>
    </sheetView>
  </sheetViews>
  <sheetFormatPr defaultColWidth="8.8515625" defaultRowHeight="12.75"/>
  <cols>
    <col min="1" max="1" width="15.8515625" style="22" customWidth="1"/>
    <col min="2" max="2" width="14.00390625" style="22" customWidth="1"/>
    <col min="3" max="3" width="4.421875" style="11" customWidth="1"/>
    <col min="4" max="4" width="5.7109375" style="11" customWidth="1"/>
    <col min="5" max="5" width="5.57421875" style="11" customWidth="1"/>
    <col min="6" max="6" width="4.7109375" style="10" customWidth="1"/>
    <col min="7" max="7" width="4.421875" style="10" customWidth="1"/>
    <col min="8" max="8" width="5.140625" style="10" customWidth="1"/>
    <col min="9" max="9" width="5.00390625" style="10" customWidth="1"/>
    <col min="10" max="10" width="6.8515625" style="10" customWidth="1"/>
    <col min="11" max="11" width="5.140625" style="10" customWidth="1"/>
    <col min="12" max="12" width="4.57421875" style="10" customWidth="1"/>
    <col min="13" max="13" width="4.7109375" style="10" customWidth="1"/>
    <col min="14" max="14" width="5.28125" style="10" customWidth="1"/>
    <col min="15" max="15" width="4.28125" style="10" customWidth="1"/>
    <col min="16" max="16" width="4.57421875" style="10" customWidth="1"/>
    <col min="17" max="17" width="5.28125" style="10" customWidth="1"/>
    <col min="18" max="18" width="6.421875" style="10" customWidth="1"/>
    <col min="19" max="19" width="4.7109375" style="10" customWidth="1"/>
    <col min="20" max="20" width="4.57421875" style="10" customWidth="1"/>
    <col min="21" max="21" width="6.140625" style="10" customWidth="1"/>
    <col min="22" max="22" width="5.7109375" style="10" customWidth="1"/>
    <col min="23" max="23" width="5.00390625" style="10" customWidth="1"/>
    <col min="24" max="24" width="3.8515625" style="10" customWidth="1"/>
    <col min="25" max="25" width="6.00390625" style="22" customWidth="1"/>
    <col min="26" max="26" width="8.8515625" style="10" customWidth="1"/>
    <col min="27" max="27" width="9.57421875" style="10" bestFit="1" customWidth="1"/>
    <col min="28" max="29" width="8.8515625" style="11" customWidth="1"/>
    <col min="30" max="16384" width="8.8515625" style="10" customWidth="1"/>
  </cols>
  <sheetData>
    <row r="2" spans="1:25" ht="24" customHeight="1">
      <c r="A2" s="277"/>
      <c r="B2" s="277"/>
      <c r="C2" s="9"/>
      <c r="D2" s="9"/>
      <c r="E2" s="434" t="s">
        <v>51</v>
      </c>
      <c r="F2" s="435"/>
      <c r="G2" s="435"/>
      <c r="H2" s="436"/>
      <c r="I2" s="437" t="s">
        <v>52</v>
      </c>
      <c r="J2" s="438"/>
      <c r="K2" s="438"/>
      <c r="L2" s="439"/>
      <c r="M2" s="440" t="s">
        <v>53</v>
      </c>
      <c r="N2" s="441"/>
      <c r="O2" s="441"/>
      <c r="P2" s="442"/>
      <c r="Q2" s="443" t="s">
        <v>83</v>
      </c>
      <c r="R2" s="444"/>
      <c r="S2" s="444"/>
      <c r="T2" s="445"/>
      <c r="U2" s="446" t="s">
        <v>120</v>
      </c>
      <c r="V2" s="447"/>
      <c r="W2" s="447"/>
      <c r="X2" s="448"/>
      <c r="Y2" s="323"/>
    </row>
    <row r="3" spans="3:24" ht="12.75" hidden="1">
      <c r="C3" s="11" t="s">
        <v>0</v>
      </c>
      <c r="E3" s="12"/>
      <c r="I3" s="13"/>
      <c r="M3" s="14"/>
      <c r="Q3" s="15"/>
      <c r="U3" s="106"/>
      <c r="V3" s="106"/>
      <c r="W3" s="106"/>
      <c r="X3" s="106"/>
    </row>
    <row r="4" spans="5:24" ht="12.75" hidden="1">
      <c r="E4" s="12"/>
      <c r="I4" s="13"/>
      <c r="M4" s="14"/>
      <c r="Q4" s="15"/>
      <c r="U4" s="106"/>
      <c r="V4" s="106"/>
      <c r="W4" s="106"/>
      <c r="X4" s="106"/>
    </row>
    <row r="5" spans="5:24" ht="12.75" hidden="1">
      <c r="E5" s="12"/>
      <c r="I5" s="13"/>
      <c r="M5" s="14"/>
      <c r="Q5" s="15"/>
      <c r="U5" s="106"/>
      <c r="V5" s="106"/>
      <c r="W5" s="106"/>
      <c r="X5" s="106"/>
    </row>
    <row r="6" spans="1:25" ht="116.25" customHeight="1">
      <c r="A6" s="320" t="s">
        <v>3</v>
      </c>
      <c r="B6" s="320" t="s">
        <v>4</v>
      </c>
      <c r="C6" s="272" t="s">
        <v>1</v>
      </c>
      <c r="D6" s="47" t="s">
        <v>2</v>
      </c>
      <c r="E6" s="4" t="s">
        <v>91</v>
      </c>
      <c r="F6" s="18" t="s">
        <v>54</v>
      </c>
      <c r="G6" s="18" t="s">
        <v>1</v>
      </c>
      <c r="H6" s="18" t="s">
        <v>82</v>
      </c>
      <c r="I6" s="5" t="s">
        <v>91</v>
      </c>
      <c r="J6" s="19" t="s">
        <v>54</v>
      </c>
      <c r="K6" s="19" t="s">
        <v>1</v>
      </c>
      <c r="L6" s="19" t="s">
        <v>82</v>
      </c>
      <c r="M6" s="6" t="s">
        <v>91</v>
      </c>
      <c r="N6" s="20" t="s">
        <v>54</v>
      </c>
      <c r="O6" s="20" t="s">
        <v>1</v>
      </c>
      <c r="P6" s="20" t="s">
        <v>82</v>
      </c>
      <c r="Q6" s="7" t="s">
        <v>91</v>
      </c>
      <c r="R6" s="21" t="s">
        <v>54</v>
      </c>
      <c r="S6" s="21" t="s">
        <v>1</v>
      </c>
      <c r="T6" s="21" t="s">
        <v>82</v>
      </c>
      <c r="U6" s="146" t="s">
        <v>91</v>
      </c>
      <c r="V6" s="139" t="s">
        <v>54</v>
      </c>
      <c r="W6" s="139" t="s">
        <v>1</v>
      </c>
      <c r="X6" s="139" t="s">
        <v>82</v>
      </c>
      <c r="Y6" s="324" t="s">
        <v>55</v>
      </c>
    </row>
    <row r="7" spans="1:28" ht="33.75" customHeight="1">
      <c r="A7" s="320" t="s">
        <v>98</v>
      </c>
      <c r="B7" s="320"/>
      <c r="C7" s="308">
        <f>SUM(C8:C45)</f>
        <v>127</v>
      </c>
      <c r="D7" s="309"/>
      <c r="E7" s="309"/>
      <c r="F7" s="310">
        <f>SUM(F8:F45)</f>
        <v>620</v>
      </c>
      <c r="G7" s="310">
        <f>SUM(G8:G45)</f>
        <v>62</v>
      </c>
      <c r="H7" s="311"/>
      <c r="I7" s="309"/>
      <c r="J7" s="310">
        <f>SUM(J8:J45)</f>
        <v>445</v>
      </c>
      <c r="K7" s="310">
        <f>SUM(K8:K45)</f>
        <v>32</v>
      </c>
      <c r="L7" s="311"/>
      <c r="M7" s="309"/>
      <c r="N7" s="310">
        <f>SUM(N8:N45)</f>
        <v>309</v>
      </c>
      <c r="O7" s="310">
        <f>SUM(O8:O45)</f>
        <v>24</v>
      </c>
      <c r="P7" s="311"/>
      <c r="Q7" s="309"/>
      <c r="R7" s="310">
        <f>SUM(R8:R45)</f>
        <v>87</v>
      </c>
      <c r="S7" s="310">
        <f>SUM(S8:S45)</f>
        <v>9</v>
      </c>
      <c r="T7" s="311"/>
      <c r="U7" s="311"/>
      <c r="V7" s="311"/>
      <c r="W7" s="311"/>
      <c r="X7" s="311"/>
      <c r="Y7" s="325">
        <f>SUM(Y8:Y45)</f>
        <v>1552</v>
      </c>
      <c r="Z7" s="354">
        <f>SUM(Z8:Z45)</f>
        <v>1555</v>
      </c>
      <c r="AA7" s="356">
        <v>1520</v>
      </c>
      <c r="AB7" s="85"/>
    </row>
    <row r="8" spans="1:26" ht="51.75" customHeight="1">
      <c r="A8" s="234" t="s">
        <v>48</v>
      </c>
      <c r="B8" s="234" t="s">
        <v>143</v>
      </c>
      <c r="C8" s="1">
        <f>SUM(G8,O8,K8,S8,W8)</f>
        <v>4</v>
      </c>
      <c r="D8" s="3">
        <f aca="true" t="shared" si="0" ref="D8:D14">SUM(H8,L8,P8,T8,X8)</f>
        <v>20</v>
      </c>
      <c r="E8" s="112" t="s">
        <v>102</v>
      </c>
      <c r="F8" s="69">
        <v>30</v>
      </c>
      <c r="G8" s="69">
        <v>2</v>
      </c>
      <c r="H8" s="69">
        <v>6</v>
      </c>
      <c r="I8" s="72">
        <v>216</v>
      </c>
      <c r="J8" s="72">
        <v>12</v>
      </c>
      <c r="K8" s="72">
        <v>1</v>
      </c>
      <c r="L8" s="72">
        <v>6</v>
      </c>
      <c r="M8" s="66"/>
      <c r="N8" s="66"/>
      <c r="O8" s="66"/>
      <c r="P8" s="66"/>
      <c r="Q8" s="68"/>
      <c r="R8" s="68"/>
      <c r="S8" s="68"/>
      <c r="T8" s="68"/>
      <c r="U8" s="23">
        <v>288</v>
      </c>
      <c r="V8" s="23">
        <v>13</v>
      </c>
      <c r="W8" s="23">
        <v>1</v>
      </c>
      <c r="X8" s="23">
        <v>8</v>
      </c>
      <c r="Y8" s="326">
        <f>SUM(F8,J8,N8,R8,V8)</f>
        <v>55</v>
      </c>
      <c r="Z8" s="266">
        <v>49</v>
      </c>
    </row>
    <row r="9" spans="1:26" ht="51.75" customHeight="1">
      <c r="A9" s="28" t="s">
        <v>48</v>
      </c>
      <c r="B9" s="28" t="s">
        <v>144</v>
      </c>
      <c r="C9" s="1">
        <f>SUM(G9,K9,O9,S9,W9)</f>
        <v>6</v>
      </c>
      <c r="D9" s="2">
        <f t="shared" si="0"/>
        <v>24</v>
      </c>
      <c r="E9" s="112">
        <v>72</v>
      </c>
      <c r="F9" s="69">
        <v>12</v>
      </c>
      <c r="G9" s="69">
        <v>4</v>
      </c>
      <c r="H9" s="69">
        <v>14</v>
      </c>
      <c r="I9" s="72">
        <v>144</v>
      </c>
      <c r="J9" s="72">
        <v>48</v>
      </c>
      <c r="K9" s="72">
        <v>1</v>
      </c>
      <c r="L9" s="72">
        <v>4</v>
      </c>
      <c r="M9" s="66">
        <v>216</v>
      </c>
      <c r="N9" s="66">
        <v>10</v>
      </c>
      <c r="O9" s="66">
        <v>1</v>
      </c>
      <c r="P9" s="66">
        <v>6</v>
      </c>
      <c r="Q9" s="68">
        <v>288</v>
      </c>
      <c r="R9" s="68"/>
      <c r="S9" s="68"/>
      <c r="T9" s="68"/>
      <c r="U9" s="23">
        <v>288</v>
      </c>
      <c r="V9" s="23"/>
      <c r="W9" s="23"/>
      <c r="X9" s="23"/>
      <c r="Y9" s="185">
        <f>SUM(F9,J9,N9,R9,V9)</f>
        <v>70</v>
      </c>
      <c r="Z9" s="27">
        <v>55</v>
      </c>
    </row>
    <row r="10" spans="1:26" ht="47.25" customHeight="1">
      <c r="A10" s="342" t="s">
        <v>9</v>
      </c>
      <c r="B10" s="342" t="s">
        <v>86</v>
      </c>
      <c r="C10" s="1">
        <f>SUM(G10,K10,O10,S10,W10)</f>
        <v>5</v>
      </c>
      <c r="D10" s="2">
        <f t="shared" si="0"/>
        <v>27</v>
      </c>
      <c r="E10" s="112">
        <v>72</v>
      </c>
      <c r="F10" s="69">
        <v>15</v>
      </c>
      <c r="G10" s="69">
        <v>1</v>
      </c>
      <c r="H10" s="69">
        <v>2</v>
      </c>
      <c r="I10" s="72">
        <v>144</v>
      </c>
      <c r="J10" s="72">
        <v>10</v>
      </c>
      <c r="K10" s="72">
        <v>1</v>
      </c>
      <c r="L10" s="72">
        <v>4</v>
      </c>
      <c r="M10" s="66">
        <v>216</v>
      </c>
      <c r="N10" s="66">
        <v>10</v>
      </c>
      <c r="O10" s="66">
        <v>1</v>
      </c>
      <c r="P10" s="66">
        <v>6</v>
      </c>
      <c r="Q10" s="68">
        <v>216</v>
      </c>
      <c r="R10" s="68">
        <v>15</v>
      </c>
      <c r="S10" s="68">
        <v>1</v>
      </c>
      <c r="T10" s="68">
        <v>6</v>
      </c>
      <c r="U10" s="23">
        <v>324</v>
      </c>
      <c r="V10" s="23">
        <v>10</v>
      </c>
      <c r="W10" s="23">
        <v>1</v>
      </c>
      <c r="X10" s="23">
        <v>9</v>
      </c>
      <c r="Y10" s="326">
        <f aca="true" t="shared" si="1" ref="Y10:Y39">SUM(F10,J10,N10,R10,V10)</f>
        <v>60</v>
      </c>
      <c r="Z10" s="262">
        <v>60</v>
      </c>
    </row>
    <row r="11" spans="1:26" ht="49.5" customHeight="1">
      <c r="A11" s="342" t="s">
        <v>63</v>
      </c>
      <c r="B11" s="342" t="s">
        <v>60</v>
      </c>
      <c r="C11" s="1">
        <f>SUM(G11,K11,O11,S11,W11)</f>
        <v>6</v>
      </c>
      <c r="D11" s="3">
        <f t="shared" si="0"/>
        <v>30</v>
      </c>
      <c r="E11" s="69">
        <v>72</v>
      </c>
      <c r="F11" s="69">
        <v>30</v>
      </c>
      <c r="G11" s="69">
        <v>2</v>
      </c>
      <c r="H11" s="69">
        <v>4</v>
      </c>
      <c r="I11" s="72">
        <v>144</v>
      </c>
      <c r="J11" s="72">
        <v>18</v>
      </c>
      <c r="K11" s="72">
        <v>1</v>
      </c>
      <c r="L11" s="72">
        <v>4</v>
      </c>
      <c r="M11" s="66">
        <v>216</v>
      </c>
      <c r="N11" s="66">
        <v>15</v>
      </c>
      <c r="O11" s="66">
        <v>1</v>
      </c>
      <c r="P11" s="66">
        <v>6</v>
      </c>
      <c r="Q11" s="68"/>
      <c r="R11" s="68"/>
      <c r="S11" s="68"/>
      <c r="T11" s="68"/>
      <c r="U11" s="154">
        <v>288</v>
      </c>
      <c r="V11" s="23">
        <v>30</v>
      </c>
      <c r="W11" s="23">
        <v>2</v>
      </c>
      <c r="X11" s="23">
        <v>16</v>
      </c>
      <c r="Y11" s="326">
        <f>SUM(F11,J11,N11,R11,V11)</f>
        <v>93</v>
      </c>
      <c r="Z11" s="262">
        <v>112</v>
      </c>
    </row>
    <row r="12" spans="1:26" ht="49.5" customHeight="1">
      <c r="A12" s="342" t="s">
        <v>63</v>
      </c>
      <c r="B12" s="342" t="s">
        <v>190</v>
      </c>
      <c r="C12" s="1"/>
      <c r="D12" s="1">
        <v>18</v>
      </c>
      <c r="E12" s="69">
        <v>144</v>
      </c>
      <c r="F12" s="69"/>
      <c r="G12" s="69"/>
      <c r="H12" s="69"/>
      <c r="I12" s="72"/>
      <c r="J12" s="72"/>
      <c r="K12" s="72"/>
      <c r="L12" s="72"/>
      <c r="M12" s="66"/>
      <c r="N12" s="66"/>
      <c r="O12" s="66"/>
      <c r="P12" s="66"/>
      <c r="Q12" s="68"/>
      <c r="R12" s="68"/>
      <c r="S12" s="68"/>
      <c r="T12" s="68"/>
      <c r="U12" s="154"/>
      <c r="V12" s="23"/>
      <c r="W12" s="23"/>
      <c r="X12" s="23"/>
      <c r="Y12" s="185"/>
      <c r="Z12" s="267"/>
    </row>
    <row r="13" spans="1:26" ht="45.75" customHeight="1">
      <c r="A13" s="28" t="s">
        <v>94</v>
      </c>
      <c r="B13" s="28" t="s">
        <v>95</v>
      </c>
      <c r="C13" s="1">
        <f>SUM(G13,K13,O13,S13,W13)</f>
        <v>5</v>
      </c>
      <c r="D13" s="2">
        <f t="shared" si="0"/>
        <v>24</v>
      </c>
      <c r="E13" s="69">
        <v>72</v>
      </c>
      <c r="F13" s="69">
        <v>13</v>
      </c>
      <c r="G13" s="69">
        <v>1</v>
      </c>
      <c r="H13" s="69">
        <v>2</v>
      </c>
      <c r="I13" s="72">
        <v>144</v>
      </c>
      <c r="J13" s="72">
        <v>12</v>
      </c>
      <c r="K13" s="72">
        <v>1</v>
      </c>
      <c r="L13" s="72">
        <v>4</v>
      </c>
      <c r="M13" s="66">
        <v>216</v>
      </c>
      <c r="N13" s="66">
        <v>12</v>
      </c>
      <c r="O13" s="66">
        <v>1</v>
      </c>
      <c r="P13" s="66">
        <v>6</v>
      </c>
      <c r="Q13" s="68">
        <v>216</v>
      </c>
      <c r="R13" s="68">
        <v>10</v>
      </c>
      <c r="S13" s="68">
        <v>1</v>
      </c>
      <c r="T13" s="68">
        <v>6</v>
      </c>
      <c r="U13" s="23">
        <v>216</v>
      </c>
      <c r="V13" s="23">
        <v>10</v>
      </c>
      <c r="W13" s="23">
        <v>1</v>
      </c>
      <c r="X13" s="23">
        <v>6</v>
      </c>
      <c r="Y13" s="326">
        <f t="shared" si="1"/>
        <v>57</v>
      </c>
      <c r="Z13" s="262">
        <v>51</v>
      </c>
    </row>
    <row r="14" spans="1:26" ht="37.5" customHeight="1">
      <c r="A14" s="28" t="s">
        <v>202</v>
      </c>
      <c r="B14" s="28" t="s">
        <v>203</v>
      </c>
      <c r="C14" s="2">
        <f>SUM(G14,K14,O14,S14,W14)</f>
        <v>2</v>
      </c>
      <c r="D14" s="2">
        <f t="shared" si="0"/>
        <v>12</v>
      </c>
      <c r="E14" s="69">
        <v>216</v>
      </c>
      <c r="F14" s="69">
        <v>24</v>
      </c>
      <c r="G14" s="69">
        <v>2</v>
      </c>
      <c r="H14" s="69">
        <v>12</v>
      </c>
      <c r="I14" s="72">
        <v>216</v>
      </c>
      <c r="J14" s="72"/>
      <c r="K14" s="72"/>
      <c r="L14" s="72"/>
      <c r="M14" s="66"/>
      <c r="N14" s="66"/>
      <c r="O14" s="66"/>
      <c r="P14" s="66"/>
      <c r="Q14" s="68"/>
      <c r="R14" s="68"/>
      <c r="S14" s="68"/>
      <c r="T14" s="68"/>
      <c r="U14" s="23"/>
      <c r="V14" s="23"/>
      <c r="W14" s="23"/>
      <c r="X14" s="23"/>
      <c r="Y14" s="191">
        <f>SUM(F14,J14,N14,R14,V14)</f>
        <v>24</v>
      </c>
      <c r="Z14" s="262">
        <v>24</v>
      </c>
    </row>
    <row r="15" spans="1:26" ht="37.5" customHeight="1">
      <c r="A15" s="343" t="s">
        <v>164</v>
      </c>
      <c r="B15" s="342" t="s">
        <v>169</v>
      </c>
      <c r="C15" s="1">
        <f>SUM(G15,K15,O15,S15,W15)</f>
        <v>3</v>
      </c>
      <c r="D15" s="2">
        <f>SUM(H15,L15,P15,T15,X15)</f>
        <v>12</v>
      </c>
      <c r="E15" s="69">
        <v>144</v>
      </c>
      <c r="F15" s="69">
        <v>12</v>
      </c>
      <c r="G15" s="69">
        <v>2</v>
      </c>
      <c r="H15" s="69">
        <v>8</v>
      </c>
      <c r="I15" s="72">
        <v>144</v>
      </c>
      <c r="J15" s="72">
        <v>6</v>
      </c>
      <c r="K15" s="72">
        <v>1</v>
      </c>
      <c r="L15" s="72">
        <v>4</v>
      </c>
      <c r="M15" s="66"/>
      <c r="N15" s="66"/>
      <c r="O15" s="66"/>
      <c r="P15" s="66"/>
      <c r="Q15" s="68"/>
      <c r="R15" s="68"/>
      <c r="S15" s="68"/>
      <c r="T15" s="68"/>
      <c r="U15" s="23"/>
      <c r="V15" s="23"/>
      <c r="W15" s="23"/>
      <c r="X15" s="23"/>
      <c r="Y15" s="326">
        <f>SUM(F15,J15,N15,R15,V15)</f>
        <v>18</v>
      </c>
      <c r="Z15" s="262">
        <v>20</v>
      </c>
    </row>
    <row r="16" spans="1:27" ht="33" customHeight="1">
      <c r="A16" s="342" t="s">
        <v>30</v>
      </c>
      <c r="B16" s="342" t="s">
        <v>200</v>
      </c>
      <c r="C16" s="1">
        <f>SUM(G16,K16,O16,S16)</f>
        <v>4</v>
      </c>
      <c r="D16" s="2">
        <f>SUM(H16,L16,P16,T16,X16)</f>
        <v>18</v>
      </c>
      <c r="E16" s="69">
        <v>144</v>
      </c>
      <c r="F16" s="113">
        <v>18</v>
      </c>
      <c r="G16" s="113">
        <v>3</v>
      </c>
      <c r="H16" s="113">
        <v>12</v>
      </c>
      <c r="I16" s="91">
        <v>216</v>
      </c>
      <c r="J16" s="91">
        <v>6</v>
      </c>
      <c r="K16" s="91">
        <v>1</v>
      </c>
      <c r="L16" s="91">
        <v>6</v>
      </c>
      <c r="M16" s="125">
        <v>216</v>
      </c>
      <c r="N16" s="125"/>
      <c r="O16" s="125"/>
      <c r="P16" s="125"/>
      <c r="Q16" s="90">
        <v>216</v>
      </c>
      <c r="R16" s="90"/>
      <c r="S16" s="90"/>
      <c r="T16" s="90"/>
      <c r="U16" s="110"/>
      <c r="V16" s="110"/>
      <c r="W16" s="110"/>
      <c r="X16" s="110"/>
      <c r="Y16" s="326">
        <f>SUM(F16,J16,N16,R16,V16)</f>
        <v>24</v>
      </c>
      <c r="Z16" s="262">
        <v>24</v>
      </c>
      <c r="AA16" s="22"/>
    </row>
    <row r="17" spans="1:27" ht="47.25" customHeight="1">
      <c r="A17" s="342" t="s">
        <v>17</v>
      </c>
      <c r="B17" s="342" t="s">
        <v>18</v>
      </c>
      <c r="C17" s="1">
        <f>SUM(G17,K17,O17,S17,W17)</f>
        <v>5</v>
      </c>
      <c r="D17" s="337">
        <f>SUM(H17,L17,P17,T17,X17)</f>
        <v>24</v>
      </c>
      <c r="E17" s="69">
        <v>72</v>
      </c>
      <c r="F17" s="69">
        <v>8</v>
      </c>
      <c r="G17" s="69">
        <v>1</v>
      </c>
      <c r="H17" s="69">
        <v>2</v>
      </c>
      <c r="I17" s="72">
        <v>144</v>
      </c>
      <c r="J17" s="72">
        <v>9</v>
      </c>
      <c r="K17" s="72">
        <v>1</v>
      </c>
      <c r="L17" s="72">
        <v>4</v>
      </c>
      <c r="M17" s="66">
        <v>216</v>
      </c>
      <c r="N17" s="66">
        <v>15</v>
      </c>
      <c r="O17" s="66">
        <v>1</v>
      </c>
      <c r="P17" s="66">
        <v>6</v>
      </c>
      <c r="Q17" s="68">
        <v>216</v>
      </c>
      <c r="R17" s="68">
        <v>7</v>
      </c>
      <c r="S17" s="68">
        <v>1</v>
      </c>
      <c r="T17" s="68">
        <v>6</v>
      </c>
      <c r="U17" s="23">
        <v>216</v>
      </c>
      <c r="V17" s="23">
        <v>12</v>
      </c>
      <c r="W17" s="23">
        <v>1</v>
      </c>
      <c r="X17" s="23">
        <v>6</v>
      </c>
      <c r="Y17" s="326">
        <f t="shared" si="1"/>
        <v>51</v>
      </c>
      <c r="Z17" s="262">
        <v>51</v>
      </c>
      <c r="AA17" s="22"/>
    </row>
    <row r="18" spans="1:27" ht="55.5" customHeight="1">
      <c r="A18" s="342" t="s">
        <v>145</v>
      </c>
      <c r="B18" s="342" t="s">
        <v>18</v>
      </c>
      <c r="C18" s="1"/>
      <c r="D18" s="337">
        <v>8</v>
      </c>
      <c r="E18" s="69">
        <v>72</v>
      </c>
      <c r="F18" s="69">
        <v>8</v>
      </c>
      <c r="G18" s="69"/>
      <c r="H18" s="69">
        <v>8</v>
      </c>
      <c r="I18" s="72"/>
      <c r="J18" s="72"/>
      <c r="K18" s="72"/>
      <c r="L18" s="72"/>
      <c r="M18" s="66"/>
      <c r="N18" s="66"/>
      <c r="O18" s="66"/>
      <c r="P18" s="66"/>
      <c r="Q18" s="68"/>
      <c r="R18" s="68"/>
      <c r="S18" s="68"/>
      <c r="T18" s="68"/>
      <c r="U18" s="23"/>
      <c r="V18" s="23"/>
      <c r="W18" s="23"/>
      <c r="X18" s="23"/>
      <c r="Y18" s="326"/>
      <c r="Z18" s="11"/>
      <c r="AA18" s="22"/>
    </row>
    <row r="19" spans="1:27" ht="47.25" customHeight="1">
      <c r="A19" s="234" t="s">
        <v>165</v>
      </c>
      <c r="B19" s="234" t="s">
        <v>171</v>
      </c>
      <c r="C19" s="68">
        <v>3</v>
      </c>
      <c r="D19" s="348">
        <v>16</v>
      </c>
      <c r="E19" s="349">
        <v>144</v>
      </c>
      <c r="F19" s="349">
        <v>32</v>
      </c>
      <c r="G19" s="349">
        <v>4</v>
      </c>
      <c r="H19" s="349">
        <v>16</v>
      </c>
      <c r="I19" s="72"/>
      <c r="J19" s="72"/>
      <c r="K19" s="72"/>
      <c r="L19" s="72"/>
      <c r="M19" s="66"/>
      <c r="N19" s="66"/>
      <c r="O19" s="66"/>
      <c r="P19" s="66"/>
      <c r="Q19" s="68"/>
      <c r="R19" s="68"/>
      <c r="S19" s="68"/>
      <c r="T19" s="68"/>
      <c r="U19" s="23"/>
      <c r="V19" s="23"/>
      <c r="W19" s="23"/>
      <c r="X19" s="23"/>
      <c r="Y19" s="327">
        <v>32</v>
      </c>
      <c r="Z19" s="262">
        <v>32</v>
      </c>
      <c r="AA19" s="22"/>
    </row>
    <row r="20" spans="1:26" ht="36.75" customHeight="1">
      <c r="A20" s="344" t="s">
        <v>10</v>
      </c>
      <c r="B20" s="344" t="s">
        <v>11</v>
      </c>
      <c r="C20" s="1">
        <f>SUM(G20,K20,O20,S20,W20)</f>
        <v>5</v>
      </c>
      <c r="D20" s="2">
        <f>SUM(H20,L20,P20,T20,X20)</f>
        <v>30</v>
      </c>
      <c r="E20" s="69">
        <v>72</v>
      </c>
      <c r="F20" s="69">
        <v>15</v>
      </c>
      <c r="G20" s="69">
        <v>1</v>
      </c>
      <c r="H20" s="69">
        <v>2</v>
      </c>
      <c r="I20" s="72">
        <v>144</v>
      </c>
      <c r="J20" s="72">
        <v>15</v>
      </c>
      <c r="K20" s="72">
        <v>1</v>
      </c>
      <c r="L20" s="72">
        <v>4</v>
      </c>
      <c r="M20" s="66">
        <v>216</v>
      </c>
      <c r="N20" s="66">
        <v>12</v>
      </c>
      <c r="O20" s="66">
        <v>1</v>
      </c>
      <c r="P20" s="66">
        <v>6</v>
      </c>
      <c r="Q20" s="68">
        <v>324</v>
      </c>
      <c r="R20" s="68">
        <v>10</v>
      </c>
      <c r="S20" s="68">
        <v>1</v>
      </c>
      <c r="T20" s="68">
        <v>9</v>
      </c>
      <c r="U20" s="23">
        <v>324</v>
      </c>
      <c r="V20" s="23">
        <v>8</v>
      </c>
      <c r="W20" s="23">
        <v>1</v>
      </c>
      <c r="X20" s="23">
        <v>9</v>
      </c>
      <c r="Y20" s="326">
        <f>SUM(F20,J20,N20,R20,V20)</f>
        <v>60</v>
      </c>
      <c r="Z20" s="262">
        <v>66</v>
      </c>
    </row>
    <row r="21" spans="1:26" ht="32.25" customHeight="1">
      <c r="A21" s="345" t="s">
        <v>12</v>
      </c>
      <c r="B21" s="346" t="s">
        <v>192</v>
      </c>
      <c r="C21" s="302">
        <f>SUM(G21,K21,O21,S21)</f>
        <v>2</v>
      </c>
      <c r="D21" s="302">
        <v>23</v>
      </c>
      <c r="E21" s="112">
        <v>72</v>
      </c>
      <c r="F21" s="69">
        <v>12</v>
      </c>
      <c r="G21" s="69">
        <v>1</v>
      </c>
      <c r="H21" s="69">
        <v>2</v>
      </c>
      <c r="I21" s="72">
        <v>144</v>
      </c>
      <c r="J21" s="72">
        <v>12</v>
      </c>
      <c r="K21" s="72">
        <v>1</v>
      </c>
      <c r="L21" s="72">
        <v>4</v>
      </c>
      <c r="M21" s="66"/>
      <c r="N21" s="66"/>
      <c r="O21" s="66"/>
      <c r="P21" s="66"/>
      <c r="Q21" s="68"/>
      <c r="R21" s="68"/>
      <c r="S21" s="68"/>
      <c r="T21" s="68"/>
      <c r="U21" s="23"/>
      <c r="V21" s="23"/>
      <c r="W21" s="23"/>
      <c r="X21" s="23"/>
      <c r="Y21" s="185">
        <f>SUM(F21,J21,N21,R21,V21)</f>
        <v>24</v>
      </c>
      <c r="Z21" s="262">
        <v>24</v>
      </c>
    </row>
    <row r="22" spans="1:26" ht="56.25" customHeight="1">
      <c r="A22" s="28" t="s">
        <v>26</v>
      </c>
      <c r="B22" s="28" t="s">
        <v>124</v>
      </c>
      <c r="C22" s="99">
        <f>SUM(G22,K22,O22,S22,W22)</f>
        <v>4</v>
      </c>
      <c r="D22" s="2">
        <f>SUM(H22,L22,P22,T22,X22)</f>
        <v>22</v>
      </c>
      <c r="E22" s="69">
        <v>144</v>
      </c>
      <c r="F22" s="69">
        <v>16</v>
      </c>
      <c r="G22" s="69">
        <v>1</v>
      </c>
      <c r="H22" s="69">
        <v>4</v>
      </c>
      <c r="I22" s="72">
        <v>216</v>
      </c>
      <c r="J22" s="72"/>
      <c r="K22" s="72"/>
      <c r="L22" s="72"/>
      <c r="M22" s="66">
        <v>216</v>
      </c>
      <c r="N22" s="66">
        <v>14</v>
      </c>
      <c r="O22" s="66">
        <v>1</v>
      </c>
      <c r="P22" s="66">
        <v>6</v>
      </c>
      <c r="Q22" s="68">
        <v>216</v>
      </c>
      <c r="R22" s="68">
        <v>14</v>
      </c>
      <c r="S22" s="68">
        <v>1</v>
      </c>
      <c r="T22" s="68">
        <v>6</v>
      </c>
      <c r="U22" s="23">
        <v>216</v>
      </c>
      <c r="V22" s="23">
        <v>16</v>
      </c>
      <c r="W22" s="23">
        <v>1</v>
      </c>
      <c r="X22" s="23">
        <v>6</v>
      </c>
      <c r="Y22" s="326">
        <f t="shared" si="1"/>
        <v>60</v>
      </c>
      <c r="Z22" s="262">
        <v>58</v>
      </c>
    </row>
    <row r="23" spans="1:26" ht="56.25" customHeight="1">
      <c r="A23" s="28" t="s">
        <v>123</v>
      </c>
      <c r="B23" s="28" t="s">
        <v>125</v>
      </c>
      <c r="C23" s="99"/>
      <c r="D23" s="2">
        <f>SUM(H23,L23,P23,T23,X23)</f>
        <v>0</v>
      </c>
      <c r="E23" s="69"/>
      <c r="F23" s="69"/>
      <c r="G23" s="69"/>
      <c r="H23" s="69"/>
      <c r="I23" s="72"/>
      <c r="J23" s="72"/>
      <c r="K23" s="72"/>
      <c r="L23" s="72"/>
      <c r="M23" s="66"/>
      <c r="N23" s="66"/>
      <c r="O23" s="66"/>
      <c r="P23" s="66"/>
      <c r="Q23" s="68"/>
      <c r="R23" s="68"/>
      <c r="S23" s="68"/>
      <c r="T23" s="68"/>
      <c r="U23" s="23"/>
      <c r="V23" s="23"/>
      <c r="W23" s="23"/>
      <c r="X23" s="23"/>
      <c r="Y23" s="326">
        <f>SUM(F23,J23,N23,R23,V23)</f>
        <v>0</v>
      </c>
      <c r="Z23" s="11"/>
    </row>
    <row r="24" spans="1:26" ht="25.5">
      <c r="A24" s="344" t="s">
        <v>90</v>
      </c>
      <c r="B24" s="344" t="s">
        <v>119</v>
      </c>
      <c r="C24" s="2">
        <f aca="true" t="shared" si="2" ref="C24:D26">SUM(G24,K24,O24,S24)</f>
        <v>4</v>
      </c>
      <c r="D24" s="2">
        <f t="shared" si="2"/>
        <v>18</v>
      </c>
      <c r="E24" s="112">
        <v>72</v>
      </c>
      <c r="F24" s="69">
        <v>10</v>
      </c>
      <c r="G24" s="69">
        <v>1</v>
      </c>
      <c r="H24" s="69">
        <v>2</v>
      </c>
      <c r="I24" s="72">
        <v>144</v>
      </c>
      <c r="J24" s="72">
        <v>12</v>
      </c>
      <c r="K24" s="72">
        <v>1</v>
      </c>
      <c r="L24" s="72">
        <v>4</v>
      </c>
      <c r="M24" s="66">
        <v>216</v>
      </c>
      <c r="N24" s="66">
        <v>24</v>
      </c>
      <c r="O24" s="66">
        <v>2</v>
      </c>
      <c r="P24" s="66">
        <v>12</v>
      </c>
      <c r="Q24" s="68"/>
      <c r="R24" s="68"/>
      <c r="S24" s="68"/>
      <c r="T24" s="68"/>
      <c r="U24" s="23"/>
      <c r="V24" s="23"/>
      <c r="W24" s="23"/>
      <c r="X24" s="23"/>
      <c r="Y24" s="326">
        <f t="shared" si="1"/>
        <v>46</v>
      </c>
      <c r="Z24" s="262">
        <v>48</v>
      </c>
    </row>
    <row r="25" spans="1:26" ht="39.75">
      <c r="A25" s="81" t="s">
        <v>49</v>
      </c>
      <c r="B25" s="32" t="s">
        <v>69</v>
      </c>
      <c r="C25" s="34">
        <f t="shared" si="2"/>
        <v>7</v>
      </c>
      <c r="D25" s="35">
        <f t="shared" si="2"/>
        <v>32</v>
      </c>
      <c r="E25" s="73">
        <v>144</v>
      </c>
      <c r="F25" s="2">
        <v>48</v>
      </c>
      <c r="G25" s="69">
        <v>3</v>
      </c>
      <c r="H25" s="69">
        <v>12</v>
      </c>
      <c r="I25" s="72">
        <v>144</v>
      </c>
      <c r="J25" s="2">
        <v>32</v>
      </c>
      <c r="K25" s="72">
        <v>2</v>
      </c>
      <c r="L25" s="72">
        <v>8</v>
      </c>
      <c r="M25" s="71">
        <v>216</v>
      </c>
      <c r="N25" s="2">
        <v>32</v>
      </c>
      <c r="O25" s="71">
        <v>2</v>
      </c>
      <c r="P25" s="71">
        <v>12</v>
      </c>
      <c r="Q25" s="68"/>
      <c r="R25" s="68"/>
      <c r="S25" s="68"/>
      <c r="T25" s="68"/>
      <c r="U25" s="23"/>
      <c r="V25" s="23"/>
      <c r="W25" s="23"/>
      <c r="X25" s="23"/>
      <c r="Y25" s="328">
        <f t="shared" si="1"/>
        <v>112</v>
      </c>
      <c r="Z25" s="262">
        <v>112</v>
      </c>
    </row>
    <row r="26" spans="1:26" ht="54" customHeight="1">
      <c r="A26" s="344" t="s">
        <v>15</v>
      </c>
      <c r="B26" s="344" t="s">
        <v>16</v>
      </c>
      <c r="C26" s="1">
        <f t="shared" si="2"/>
        <v>3</v>
      </c>
      <c r="D26" s="1">
        <f t="shared" si="2"/>
        <v>16</v>
      </c>
      <c r="E26" s="69">
        <v>144</v>
      </c>
      <c r="F26" s="69">
        <v>12</v>
      </c>
      <c r="G26" s="69">
        <v>1</v>
      </c>
      <c r="H26" s="69">
        <v>4</v>
      </c>
      <c r="I26" s="72">
        <v>216</v>
      </c>
      <c r="J26" s="72">
        <v>14</v>
      </c>
      <c r="K26" s="72">
        <v>1</v>
      </c>
      <c r="L26" s="72">
        <v>6</v>
      </c>
      <c r="M26" s="66">
        <v>216</v>
      </c>
      <c r="N26" s="66">
        <v>10</v>
      </c>
      <c r="O26" s="66">
        <v>1</v>
      </c>
      <c r="P26" s="66">
        <v>6</v>
      </c>
      <c r="Q26" s="68"/>
      <c r="R26" s="68"/>
      <c r="S26" s="68"/>
      <c r="T26" s="68"/>
      <c r="U26" s="23"/>
      <c r="V26" s="23"/>
      <c r="W26" s="23"/>
      <c r="X26" s="23"/>
      <c r="Y26" s="326">
        <f t="shared" si="1"/>
        <v>36</v>
      </c>
      <c r="Z26" s="262">
        <v>39</v>
      </c>
    </row>
    <row r="27" spans="1:26" ht="54" customHeight="1">
      <c r="A27" s="336" t="s">
        <v>207</v>
      </c>
      <c r="B27" s="336"/>
      <c r="C27" s="68">
        <v>3</v>
      </c>
      <c r="D27" s="68">
        <f>SUM(H27,L27,P27,T27,X27)</f>
        <v>12</v>
      </c>
      <c r="E27" s="69">
        <v>144</v>
      </c>
      <c r="F27" s="69">
        <v>30</v>
      </c>
      <c r="G27" s="69">
        <v>3</v>
      </c>
      <c r="H27" s="69">
        <v>12</v>
      </c>
      <c r="I27" s="72">
        <v>144</v>
      </c>
      <c r="J27" s="72"/>
      <c r="K27" s="72"/>
      <c r="L27" s="72"/>
      <c r="M27" s="66"/>
      <c r="N27" s="66"/>
      <c r="O27" s="66"/>
      <c r="P27" s="66"/>
      <c r="Q27" s="68"/>
      <c r="R27" s="68"/>
      <c r="S27" s="68"/>
      <c r="T27" s="68"/>
      <c r="U27" s="23"/>
      <c r="V27" s="23"/>
      <c r="W27" s="23"/>
      <c r="X27" s="23"/>
      <c r="Y27" s="185">
        <v>30</v>
      </c>
      <c r="Z27" s="211">
        <v>30</v>
      </c>
    </row>
    <row r="28" spans="1:30" ht="36" customHeight="1">
      <c r="A28" s="24" t="s">
        <v>88</v>
      </c>
      <c r="B28" s="24" t="s">
        <v>19</v>
      </c>
      <c r="C28" s="36">
        <f>SUM(G28,K28,O28)</f>
        <v>4</v>
      </c>
      <c r="D28" s="33">
        <f>SUM(H28,L28,P28,T28)</f>
        <v>14</v>
      </c>
      <c r="E28" s="114" t="s">
        <v>111</v>
      </c>
      <c r="F28" s="115">
        <v>28</v>
      </c>
      <c r="G28" s="115">
        <v>2</v>
      </c>
      <c r="H28" s="115">
        <v>6</v>
      </c>
      <c r="I28" s="77">
        <v>144</v>
      </c>
      <c r="J28" s="77">
        <v>15</v>
      </c>
      <c r="K28" s="77">
        <v>1</v>
      </c>
      <c r="L28" s="77">
        <v>4</v>
      </c>
      <c r="M28" s="126">
        <v>144</v>
      </c>
      <c r="N28" s="126">
        <v>10</v>
      </c>
      <c r="O28" s="126">
        <v>1</v>
      </c>
      <c r="P28" s="126">
        <v>4</v>
      </c>
      <c r="Q28" s="76"/>
      <c r="R28" s="76"/>
      <c r="S28" s="76"/>
      <c r="T28" s="76"/>
      <c r="U28" s="64"/>
      <c r="V28" s="64"/>
      <c r="W28" s="64"/>
      <c r="X28" s="64"/>
      <c r="Y28" s="329">
        <f t="shared" si="1"/>
        <v>53</v>
      </c>
      <c r="Z28" s="262">
        <v>55</v>
      </c>
      <c r="AA28" s="11"/>
      <c r="AD28" s="11"/>
    </row>
    <row r="29" spans="1:30" ht="31.5" customHeight="1">
      <c r="A29" s="230" t="s">
        <v>89</v>
      </c>
      <c r="B29" s="230" t="s">
        <v>19</v>
      </c>
      <c r="C29" s="46">
        <f aca="true" t="shared" si="3" ref="C29:D38">SUM(G29,K29,O29,S29)</f>
        <v>4</v>
      </c>
      <c r="D29" s="46">
        <f>SUM(H29,L29,P29,T29)</f>
        <v>14</v>
      </c>
      <c r="E29" s="174" t="s">
        <v>150</v>
      </c>
      <c r="F29" s="115">
        <v>28</v>
      </c>
      <c r="G29" s="115">
        <v>2</v>
      </c>
      <c r="H29" s="115">
        <v>6</v>
      </c>
      <c r="I29" s="77">
        <v>144</v>
      </c>
      <c r="J29" s="77">
        <v>15</v>
      </c>
      <c r="K29" s="77">
        <v>1</v>
      </c>
      <c r="L29" s="77">
        <v>4</v>
      </c>
      <c r="M29" s="126">
        <v>144</v>
      </c>
      <c r="N29" s="126">
        <v>10</v>
      </c>
      <c r="O29" s="126">
        <v>1</v>
      </c>
      <c r="P29" s="126">
        <v>4</v>
      </c>
      <c r="Q29" s="76"/>
      <c r="R29" s="76"/>
      <c r="S29" s="76"/>
      <c r="T29" s="76"/>
      <c r="U29" s="64"/>
      <c r="V29" s="64"/>
      <c r="W29" s="64"/>
      <c r="X29" s="64"/>
      <c r="Y29" s="329">
        <f t="shared" si="1"/>
        <v>53</v>
      </c>
      <c r="Z29" s="262">
        <v>34</v>
      </c>
      <c r="AA29" s="11"/>
      <c r="AD29" s="11"/>
    </row>
    <row r="30" spans="1:30" ht="27">
      <c r="A30" s="81" t="s">
        <v>117</v>
      </c>
      <c r="B30" s="24" t="s">
        <v>113</v>
      </c>
      <c r="C30" s="33">
        <f t="shared" si="3"/>
        <v>5</v>
      </c>
      <c r="D30" s="33">
        <f>SUM(H30,L30,P30,T30)</f>
        <v>24</v>
      </c>
      <c r="E30" s="115">
        <v>144</v>
      </c>
      <c r="F30" s="115">
        <v>16</v>
      </c>
      <c r="G30" s="115">
        <v>1</v>
      </c>
      <c r="H30" s="115">
        <v>4</v>
      </c>
      <c r="I30" s="77">
        <v>144</v>
      </c>
      <c r="J30" s="77">
        <v>26</v>
      </c>
      <c r="K30" s="77">
        <v>2</v>
      </c>
      <c r="L30" s="77">
        <v>8</v>
      </c>
      <c r="M30" s="126">
        <v>216</v>
      </c>
      <c r="N30" s="126">
        <v>30</v>
      </c>
      <c r="O30" s="126">
        <v>2</v>
      </c>
      <c r="P30" s="126">
        <v>12</v>
      </c>
      <c r="Q30" s="76"/>
      <c r="R30" s="76"/>
      <c r="S30" s="76"/>
      <c r="T30" s="76"/>
      <c r="U30" s="64"/>
      <c r="V30" s="64"/>
      <c r="W30" s="64"/>
      <c r="X30" s="64"/>
      <c r="Y30" s="329">
        <f t="shared" si="1"/>
        <v>72</v>
      </c>
      <c r="Z30" s="262">
        <v>82</v>
      </c>
      <c r="AA30" s="11"/>
      <c r="AD30" s="11"/>
    </row>
    <row r="31" spans="1:30" ht="20.25">
      <c r="A31" s="24" t="s">
        <v>5</v>
      </c>
      <c r="B31" s="24" t="s">
        <v>6</v>
      </c>
      <c r="C31" s="36">
        <f t="shared" si="3"/>
        <v>5</v>
      </c>
      <c r="D31" s="33">
        <f t="shared" si="3"/>
        <v>26</v>
      </c>
      <c r="E31" s="115">
        <v>144</v>
      </c>
      <c r="F31" s="115">
        <v>14</v>
      </c>
      <c r="G31" s="115">
        <v>1</v>
      </c>
      <c r="H31" s="115">
        <v>4</v>
      </c>
      <c r="I31" s="77">
        <v>144</v>
      </c>
      <c r="J31" s="77">
        <v>13</v>
      </c>
      <c r="K31" s="77">
        <v>1</v>
      </c>
      <c r="L31" s="77">
        <v>4</v>
      </c>
      <c r="M31" s="126">
        <v>144</v>
      </c>
      <c r="N31" s="126"/>
      <c r="O31" s="126"/>
      <c r="P31" s="126"/>
      <c r="Q31" s="76">
        <v>216</v>
      </c>
      <c r="R31" s="76">
        <v>21</v>
      </c>
      <c r="S31" s="76">
        <v>3</v>
      </c>
      <c r="T31" s="76">
        <v>18</v>
      </c>
      <c r="U31" s="64"/>
      <c r="V31" s="64"/>
      <c r="W31" s="64"/>
      <c r="X31" s="64"/>
      <c r="Y31" s="329">
        <f t="shared" si="1"/>
        <v>48</v>
      </c>
      <c r="Z31" s="211">
        <v>44</v>
      </c>
      <c r="AA31" s="11"/>
      <c r="AD31" s="11"/>
    </row>
    <row r="32" spans="1:30" ht="26.25">
      <c r="A32" s="81" t="s">
        <v>129</v>
      </c>
      <c r="B32" s="24" t="s">
        <v>6</v>
      </c>
      <c r="C32" s="36"/>
      <c r="D32" s="33">
        <v>4</v>
      </c>
      <c r="E32" s="115">
        <v>144</v>
      </c>
      <c r="F32" s="198">
        <v>1</v>
      </c>
      <c r="G32" s="115"/>
      <c r="H32" s="115">
        <v>4</v>
      </c>
      <c r="I32" s="77"/>
      <c r="J32" s="77"/>
      <c r="K32" s="77"/>
      <c r="L32" s="77"/>
      <c r="M32" s="126"/>
      <c r="N32" s="126"/>
      <c r="O32" s="126"/>
      <c r="P32" s="126"/>
      <c r="Q32" s="76"/>
      <c r="R32" s="76"/>
      <c r="S32" s="76"/>
      <c r="T32" s="76"/>
      <c r="U32" s="64"/>
      <c r="V32" s="64"/>
      <c r="W32" s="64"/>
      <c r="X32" s="64"/>
      <c r="Y32" s="329">
        <v>1</v>
      </c>
      <c r="Z32" s="11">
        <v>1</v>
      </c>
      <c r="AA32" s="11"/>
      <c r="AD32" s="11"/>
    </row>
    <row r="33" spans="1:30" ht="27">
      <c r="A33" s="81" t="s">
        <v>118</v>
      </c>
      <c r="B33" s="24" t="s">
        <v>25</v>
      </c>
      <c r="C33" s="33">
        <f>SUM(G33,K33,O33,S33,W33)</f>
        <v>3</v>
      </c>
      <c r="D33" s="33">
        <f>SUM(H33,L33,P33,T33,X33)</f>
        <v>12</v>
      </c>
      <c r="E33" s="115">
        <v>144</v>
      </c>
      <c r="F33" s="115"/>
      <c r="G33" s="115"/>
      <c r="H33" s="115"/>
      <c r="I33" s="77">
        <v>144</v>
      </c>
      <c r="J33" s="77">
        <v>15</v>
      </c>
      <c r="K33" s="77">
        <v>1</v>
      </c>
      <c r="L33" s="77">
        <v>4</v>
      </c>
      <c r="M33" s="126">
        <v>144</v>
      </c>
      <c r="N33" s="126">
        <v>30</v>
      </c>
      <c r="O33" s="126">
        <v>2</v>
      </c>
      <c r="P33" s="126">
        <v>8</v>
      </c>
      <c r="Q33" s="76"/>
      <c r="R33" s="76"/>
      <c r="S33" s="76"/>
      <c r="T33" s="76"/>
      <c r="U33" s="64"/>
      <c r="V33" s="64"/>
      <c r="W33" s="64"/>
      <c r="X33" s="64"/>
      <c r="Y33" s="329">
        <f>SUM(F33,J33,N33,R33,V33)</f>
        <v>45</v>
      </c>
      <c r="Z33" s="262">
        <v>44</v>
      </c>
      <c r="AA33" s="11"/>
      <c r="AD33" s="11"/>
    </row>
    <row r="34" spans="1:30" ht="20.25">
      <c r="A34" s="24" t="s">
        <v>77</v>
      </c>
      <c r="B34" s="24" t="s">
        <v>25</v>
      </c>
      <c r="C34" s="33">
        <f t="shared" si="3"/>
        <v>4</v>
      </c>
      <c r="D34" s="33">
        <f t="shared" si="3"/>
        <v>16</v>
      </c>
      <c r="E34" s="115">
        <v>144</v>
      </c>
      <c r="F34" s="115">
        <v>14</v>
      </c>
      <c r="G34" s="115">
        <v>1</v>
      </c>
      <c r="H34" s="115">
        <v>4</v>
      </c>
      <c r="I34" s="77">
        <v>144</v>
      </c>
      <c r="J34" s="77">
        <v>45</v>
      </c>
      <c r="K34" s="77">
        <v>3</v>
      </c>
      <c r="L34" s="77">
        <v>12</v>
      </c>
      <c r="M34" s="126">
        <v>216</v>
      </c>
      <c r="N34" s="126"/>
      <c r="O34" s="126"/>
      <c r="P34" s="126"/>
      <c r="Q34" s="76"/>
      <c r="R34" s="76"/>
      <c r="S34" s="76"/>
      <c r="T34" s="76"/>
      <c r="U34" s="64"/>
      <c r="V34" s="64"/>
      <c r="W34" s="64"/>
      <c r="X34" s="64"/>
      <c r="Y34" s="329">
        <f t="shared" si="1"/>
        <v>59</v>
      </c>
      <c r="Z34" s="211">
        <v>59</v>
      </c>
      <c r="AA34" s="11"/>
      <c r="AD34" s="11"/>
    </row>
    <row r="35" spans="1:30" ht="20.25">
      <c r="A35" s="24" t="s">
        <v>92</v>
      </c>
      <c r="B35" s="24" t="s">
        <v>58</v>
      </c>
      <c r="C35" s="33">
        <f t="shared" si="3"/>
        <v>5</v>
      </c>
      <c r="D35" s="33">
        <f t="shared" si="3"/>
        <v>26</v>
      </c>
      <c r="E35" s="115">
        <v>144</v>
      </c>
      <c r="F35" s="115">
        <v>30</v>
      </c>
      <c r="G35" s="115">
        <v>2</v>
      </c>
      <c r="H35" s="115">
        <v>8</v>
      </c>
      <c r="I35" s="77">
        <v>216</v>
      </c>
      <c r="J35" s="77">
        <v>28</v>
      </c>
      <c r="K35" s="77">
        <v>2</v>
      </c>
      <c r="L35" s="77">
        <v>12</v>
      </c>
      <c r="M35" s="126">
        <v>216</v>
      </c>
      <c r="N35" s="126">
        <v>16</v>
      </c>
      <c r="O35" s="126">
        <v>1</v>
      </c>
      <c r="P35" s="126">
        <v>6</v>
      </c>
      <c r="Q35" s="76"/>
      <c r="R35" s="76"/>
      <c r="S35" s="76"/>
      <c r="T35" s="76"/>
      <c r="U35" s="64"/>
      <c r="V35" s="64"/>
      <c r="W35" s="64"/>
      <c r="X35" s="64"/>
      <c r="Y35" s="329">
        <f t="shared" si="1"/>
        <v>74</v>
      </c>
      <c r="Z35" s="211">
        <v>74</v>
      </c>
      <c r="AA35" s="11"/>
      <c r="AD35" s="11"/>
    </row>
    <row r="36" spans="1:30" ht="20.25">
      <c r="A36" s="277" t="s">
        <v>35</v>
      </c>
      <c r="B36" s="24" t="s">
        <v>36</v>
      </c>
      <c r="C36" s="36">
        <f t="shared" si="3"/>
        <v>4</v>
      </c>
      <c r="D36" s="33">
        <f t="shared" si="3"/>
        <v>18</v>
      </c>
      <c r="E36" s="114">
        <v>144</v>
      </c>
      <c r="F36" s="115">
        <v>30</v>
      </c>
      <c r="G36" s="115">
        <v>2</v>
      </c>
      <c r="H36" s="115">
        <v>8</v>
      </c>
      <c r="I36" s="77">
        <v>144</v>
      </c>
      <c r="J36" s="77">
        <v>12</v>
      </c>
      <c r="K36" s="77">
        <v>1</v>
      </c>
      <c r="L36" s="77">
        <v>4</v>
      </c>
      <c r="M36" s="126">
        <v>216</v>
      </c>
      <c r="N36" s="126">
        <v>12</v>
      </c>
      <c r="O36" s="126">
        <v>1</v>
      </c>
      <c r="P36" s="126">
        <v>6</v>
      </c>
      <c r="Q36" s="76"/>
      <c r="R36" s="76"/>
      <c r="S36" s="76"/>
      <c r="T36" s="76"/>
      <c r="U36" s="64"/>
      <c r="V36" s="64"/>
      <c r="W36" s="64"/>
      <c r="X36" s="64"/>
      <c r="Y36" s="329">
        <f t="shared" si="1"/>
        <v>54</v>
      </c>
      <c r="Z36" s="268">
        <v>58</v>
      </c>
      <c r="AA36" s="11"/>
      <c r="AD36" s="11"/>
    </row>
    <row r="37" spans="1:31" ht="20.25">
      <c r="A37" s="24" t="s">
        <v>24</v>
      </c>
      <c r="B37" s="24" t="s">
        <v>39</v>
      </c>
      <c r="C37" s="36">
        <f>SUM(G37,K37,O37,S37,W37)</f>
        <v>4</v>
      </c>
      <c r="D37" s="46">
        <v>24</v>
      </c>
      <c r="E37" s="115">
        <v>144</v>
      </c>
      <c r="F37" s="115">
        <v>10</v>
      </c>
      <c r="G37" s="115">
        <v>1</v>
      </c>
      <c r="H37" s="115">
        <v>4</v>
      </c>
      <c r="I37" s="77">
        <v>144</v>
      </c>
      <c r="J37" s="77">
        <v>10</v>
      </c>
      <c r="K37" s="77">
        <v>1</v>
      </c>
      <c r="L37" s="77">
        <v>4</v>
      </c>
      <c r="M37" s="126">
        <v>216</v>
      </c>
      <c r="N37" s="126">
        <v>10</v>
      </c>
      <c r="O37" s="126">
        <v>1</v>
      </c>
      <c r="P37" s="126">
        <v>6</v>
      </c>
      <c r="Q37" s="76">
        <v>216</v>
      </c>
      <c r="R37" s="76">
        <v>10</v>
      </c>
      <c r="S37" s="76">
        <v>1</v>
      </c>
      <c r="T37" s="76">
        <v>6</v>
      </c>
      <c r="U37" s="64">
        <v>216</v>
      </c>
      <c r="V37" s="64"/>
      <c r="W37" s="64"/>
      <c r="X37" s="64"/>
      <c r="Y37" s="329">
        <f t="shared" si="1"/>
        <v>40</v>
      </c>
      <c r="Z37" s="350">
        <v>40</v>
      </c>
      <c r="AA37" s="11">
        <v>50</v>
      </c>
      <c r="AD37" s="11"/>
      <c r="AE37" s="10">
        <f>SUM(Z31,Z35:Z45)</f>
        <v>425</v>
      </c>
    </row>
    <row r="38" spans="1:30" ht="20.25">
      <c r="A38" s="24" t="s">
        <v>93</v>
      </c>
      <c r="B38" s="24" t="s">
        <v>113</v>
      </c>
      <c r="C38" s="33">
        <f t="shared" si="3"/>
        <v>1</v>
      </c>
      <c r="D38" s="33">
        <f t="shared" si="3"/>
        <v>4</v>
      </c>
      <c r="E38" s="115">
        <v>144</v>
      </c>
      <c r="F38" s="115">
        <v>10</v>
      </c>
      <c r="G38" s="115">
        <v>1</v>
      </c>
      <c r="H38" s="115">
        <v>4</v>
      </c>
      <c r="I38" s="77">
        <v>144</v>
      </c>
      <c r="J38" s="77"/>
      <c r="K38" s="77"/>
      <c r="L38" s="77"/>
      <c r="M38" s="126"/>
      <c r="N38" s="126"/>
      <c r="O38" s="126"/>
      <c r="P38" s="126"/>
      <c r="Q38" s="76"/>
      <c r="R38" s="76"/>
      <c r="S38" s="76"/>
      <c r="T38" s="76"/>
      <c r="U38" s="64"/>
      <c r="V38" s="64"/>
      <c r="W38" s="64"/>
      <c r="X38" s="64"/>
      <c r="Y38" s="329">
        <f t="shared" si="1"/>
        <v>10</v>
      </c>
      <c r="Z38" s="262">
        <v>13</v>
      </c>
      <c r="AA38" s="11"/>
      <c r="AD38" s="11"/>
    </row>
    <row r="39" spans="1:30" ht="20.25">
      <c r="A39" s="221" t="s">
        <v>115</v>
      </c>
      <c r="B39" s="347" t="s">
        <v>151</v>
      </c>
      <c r="C39" s="33">
        <f>SUM(G39,K39,O39,S39,W39)</f>
        <v>2</v>
      </c>
      <c r="D39" s="33">
        <v>8</v>
      </c>
      <c r="E39" s="115">
        <v>144</v>
      </c>
      <c r="F39" s="115">
        <v>15</v>
      </c>
      <c r="G39" s="115">
        <v>1</v>
      </c>
      <c r="H39" s="115">
        <v>4</v>
      </c>
      <c r="I39" s="77">
        <v>144</v>
      </c>
      <c r="J39" s="77">
        <v>15</v>
      </c>
      <c r="K39" s="77">
        <v>1</v>
      </c>
      <c r="L39" s="77">
        <v>4</v>
      </c>
      <c r="M39" s="126"/>
      <c r="N39" s="126"/>
      <c r="O39" s="126"/>
      <c r="P39" s="126"/>
      <c r="Q39" s="76"/>
      <c r="R39" s="76"/>
      <c r="S39" s="76"/>
      <c r="T39" s="76"/>
      <c r="U39" s="64"/>
      <c r="V39" s="64"/>
      <c r="W39" s="64"/>
      <c r="X39" s="64"/>
      <c r="Y39" s="329">
        <f t="shared" si="1"/>
        <v>30</v>
      </c>
      <c r="Z39" s="262">
        <v>34</v>
      </c>
      <c r="AA39" s="11"/>
      <c r="AD39" s="11"/>
    </row>
    <row r="40" spans="1:30" ht="15.75">
      <c r="A40" s="221" t="s">
        <v>174</v>
      </c>
      <c r="B40" s="347" t="s">
        <v>151</v>
      </c>
      <c r="C40" s="33"/>
      <c r="D40" s="33">
        <v>8</v>
      </c>
      <c r="E40" s="114">
        <v>144</v>
      </c>
      <c r="F40" s="115">
        <v>2</v>
      </c>
      <c r="G40" s="115">
        <v>8</v>
      </c>
      <c r="H40" s="115"/>
      <c r="I40" s="77"/>
      <c r="J40" s="77"/>
      <c r="K40" s="77"/>
      <c r="L40" s="77"/>
      <c r="M40" s="126"/>
      <c r="N40" s="126"/>
      <c r="O40" s="126"/>
      <c r="P40" s="126"/>
      <c r="Q40" s="76"/>
      <c r="R40" s="76"/>
      <c r="S40" s="76"/>
      <c r="T40" s="76"/>
      <c r="U40" s="64"/>
      <c r="V40" s="64"/>
      <c r="W40" s="64"/>
      <c r="X40" s="64"/>
      <c r="Y40" s="329">
        <v>2</v>
      </c>
      <c r="Z40" s="11"/>
      <c r="AA40" s="11"/>
      <c r="AD40" s="11"/>
    </row>
    <row r="41" spans="1:30" ht="15.75">
      <c r="A41" s="277" t="s">
        <v>122</v>
      </c>
      <c r="B41" s="276" t="s">
        <v>97</v>
      </c>
      <c r="C41" s="36"/>
      <c r="D41" s="36"/>
      <c r="E41" s="114">
        <v>144</v>
      </c>
      <c r="F41" s="198"/>
      <c r="G41" s="115"/>
      <c r="H41" s="115"/>
      <c r="I41" s="77"/>
      <c r="J41" s="77"/>
      <c r="K41" s="77"/>
      <c r="L41" s="77"/>
      <c r="M41" s="126"/>
      <c r="N41" s="126"/>
      <c r="O41" s="126"/>
      <c r="P41" s="126"/>
      <c r="Q41" s="76"/>
      <c r="R41" s="76"/>
      <c r="S41" s="76"/>
      <c r="T41" s="76"/>
      <c r="U41" s="64"/>
      <c r="V41" s="64"/>
      <c r="W41" s="64"/>
      <c r="X41" s="64"/>
      <c r="Y41" s="329"/>
      <c r="Z41" s="11"/>
      <c r="AA41" s="11"/>
      <c r="AD41" s="11"/>
    </row>
    <row r="42" spans="1:30" ht="20.25">
      <c r="A42" s="81" t="s">
        <v>157</v>
      </c>
      <c r="B42" s="81" t="s">
        <v>96</v>
      </c>
      <c r="C42" s="33">
        <f>SUM(G42,K42,O42,S42,W42)</f>
        <v>3</v>
      </c>
      <c r="D42" s="33">
        <f>SUM(H42,L42,P42)</f>
        <v>12</v>
      </c>
      <c r="E42" s="38">
        <v>144</v>
      </c>
      <c r="F42" s="38">
        <v>15</v>
      </c>
      <c r="G42" s="38">
        <v>1</v>
      </c>
      <c r="H42" s="38">
        <v>4</v>
      </c>
      <c r="I42" s="78">
        <v>144</v>
      </c>
      <c r="J42" s="78">
        <v>15</v>
      </c>
      <c r="K42" s="78">
        <v>1</v>
      </c>
      <c r="L42" s="78">
        <v>4</v>
      </c>
      <c r="M42" s="129">
        <v>144</v>
      </c>
      <c r="N42" s="129">
        <v>15</v>
      </c>
      <c r="O42" s="129">
        <v>1</v>
      </c>
      <c r="P42" s="129">
        <v>4</v>
      </c>
      <c r="Q42" s="76"/>
      <c r="R42" s="76"/>
      <c r="S42" s="76"/>
      <c r="T42" s="76"/>
      <c r="U42" s="64"/>
      <c r="V42" s="64"/>
      <c r="W42" s="64"/>
      <c r="X42" s="64"/>
      <c r="Y42" s="329">
        <f>SUM(F42,J42,N42,R42,V42)</f>
        <v>45</v>
      </c>
      <c r="Z42" s="211">
        <v>45</v>
      </c>
      <c r="AA42" s="11"/>
      <c r="AD42" s="11"/>
    </row>
    <row r="43" spans="1:30" ht="27">
      <c r="A43" s="81" t="s">
        <v>158</v>
      </c>
      <c r="B43" s="81" t="s">
        <v>128</v>
      </c>
      <c r="C43" s="76">
        <v>3</v>
      </c>
      <c r="D43" s="76">
        <f>SUM(H43,L43,P43,T43,X43)</f>
        <v>8</v>
      </c>
      <c r="E43" s="115">
        <v>144</v>
      </c>
      <c r="F43" s="115">
        <v>12</v>
      </c>
      <c r="G43" s="115">
        <v>1</v>
      </c>
      <c r="H43" s="115">
        <v>4</v>
      </c>
      <c r="I43" s="77"/>
      <c r="J43" s="77"/>
      <c r="K43" s="77"/>
      <c r="L43" s="77"/>
      <c r="M43" s="126">
        <v>144</v>
      </c>
      <c r="N43" s="126">
        <v>12</v>
      </c>
      <c r="O43" s="126">
        <v>1</v>
      </c>
      <c r="P43" s="126">
        <v>4</v>
      </c>
      <c r="Q43" s="76"/>
      <c r="R43" s="76"/>
      <c r="S43" s="76"/>
      <c r="T43" s="76"/>
      <c r="U43" s="64"/>
      <c r="V43" s="64"/>
      <c r="W43" s="64"/>
      <c r="X43" s="64"/>
      <c r="Y43" s="335">
        <f>SUM(F43,J43,N43,R43,V43)</f>
        <v>24</v>
      </c>
      <c r="Z43" s="262">
        <v>27</v>
      </c>
      <c r="AA43" s="11"/>
      <c r="AD43" s="11"/>
    </row>
    <row r="44" spans="1:30" ht="15.75">
      <c r="A44" s="81" t="s">
        <v>167</v>
      </c>
      <c r="B44" s="81" t="s">
        <v>160</v>
      </c>
      <c r="C44" s="36">
        <v>2</v>
      </c>
      <c r="D44" s="33">
        <v>12</v>
      </c>
      <c r="E44" s="115">
        <v>216</v>
      </c>
      <c r="F44" s="115">
        <v>20</v>
      </c>
      <c r="G44" s="115">
        <v>2</v>
      </c>
      <c r="H44" s="115">
        <v>12</v>
      </c>
      <c r="I44" s="77"/>
      <c r="J44" s="77"/>
      <c r="K44" s="77"/>
      <c r="L44" s="77"/>
      <c r="M44" s="126"/>
      <c r="N44" s="126"/>
      <c r="O44" s="126"/>
      <c r="P44" s="126"/>
      <c r="Q44" s="76"/>
      <c r="R44" s="76"/>
      <c r="S44" s="76"/>
      <c r="T44" s="76"/>
      <c r="U44" s="64"/>
      <c r="V44" s="64"/>
      <c r="W44" s="64"/>
      <c r="X44" s="64"/>
      <c r="Y44" s="329">
        <v>20</v>
      </c>
      <c r="Z44" s="11">
        <v>20</v>
      </c>
      <c r="AA44" s="11"/>
      <c r="AD44" s="11"/>
    </row>
    <row r="45" spans="1:30" ht="20.25">
      <c r="A45" s="24" t="s">
        <v>116</v>
      </c>
      <c r="B45" s="24" t="s">
        <v>112</v>
      </c>
      <c r="C45" s="36">
        <f>SUM(G45,K45,O45,S45)</f>
        <v>7</v>
      </c>
      <c r="D45" s="46">
        <f>SUM(H45,L45,P45,T45)</f>
        <v>28</v>
      </c>
      <c r="E45" s="115">
        <v>144</v>
      </c>
      <c r="F45" s="115">
        <v>30</v>
      </c>
      <c r="G45" s="115">
        <v>3</v>
      </c>
      <c r="H45" s="115">
        <v>12</v>
      </c>
      <c r="I45" s="77">
        <v>144</v>
      </c>
      <c r="J45" s="77">
        <v>30</v>
      </c>
      <c r="K45" s="77">
        <v>3</v>
      </c>
      <c r="L45" s="77">
        <v>12</v>
      </c>
      <c r="M45" s="126">
        <v>144</v>
      </c>
      <c r="N45" s="126">
        <v>10</v>
      </c>
      <c r="O45" s="126">
        <v>1</v>
      </c>
      <c r="P45" s="126">
        <v>4</v>
      </c>
      <c r="Q45" s="76"/>
      <c r="R45" s="76"/>
      <c r="S45" s="76"/>
      <c r="T45" s="76"/>
      <c r="U45" s="64"/>
      <c r="V45" s="64"/>
      <c r="W45" s="64"/>
      <c r="X45" s="64"/>
      <c r="Y45" s="335">
        <f>SUM(F45,J45,N45)</f>
        <v>70</v>
      </c>
      <c r="Z45" s="211">
        <v>70</v>
      </c>
      <c r="AA45" s="11"/>
      <c r="AD45" s="11"/>
    </row>
    <row r="46" spans="1:30" ht="16.5" customHeight="1">
      <c r="A46" s="277" t="s">
        <v>99</v>
      </c>
      <c r="B46" s="277"/>
      <c r="C46" s="109">
        <f>SUM(C47:C57)</f>
        <v>28</v>
      </c>
      <c r="D46" s="25"/>
      <c r="E46" s="25"/>
      <c r="F46" s="25">
        <f>SUM(F47:F57)</f>
        <v>121</v>
      </c>
      <c r="G46" s="25">
        <f>SUM(G47:G57)</f>
        <v>11</v>
      </c>
      <c r="H46" s="25"/>
      <c r="I46" s="25"/>
      <c r="J46" s="25">
        <f>SUM(J47:J57)</f>
        <v>132</v>
      </c>
      <c r="K46" s="25">
        <f>SUM(K47:K57)</f>
        <v>12</v>
      </c>
      <c r="L46" s="25"/>
      <c r="M46" s="25"/>
      <c r="N46" s="25">
        <f>SUM(N47:N57)</f>
        <v>51</v>
      </c>
      <c r="O46" s="25">
        <f>SUM(O47:O57)</f>
        <v>4</v>
      </c>
      <c r="P46" s="25"/>
      <c r="Q46" s="25"/>
      <c r="R46" s="25"/>
      <c r="S46" s="25"/>
      <c r="T46" s="25"/>
      <c r="U46" s="25"/>
      <c r="V46" s="25"/>
      <c r="W46" s="25"/>
      <c r="X46" s="25"/>
      <c r="Y46" s="329">
        <f>SUM(Y47:Y57)</f>
        <v>316</v>
      </c>
      <c r="Z46" s="354">
        <f>SUM(Z47:Z57)</f>
        <v>300</v>
      </c>
      <c r="AA46" s="220">
        <v>315</v>
      </c>
      <c r="AB46" s="27"/>
      <c r="AC46" s="27"/>
      <c r="AD46" s="11"/>
    </row>
    <row r="47" spans="1:30" ht="33.75" customHeight="1">
      <c r="A47" s="346" t="s">
        <v>146</v>
      </c>
      <c r="B47" s="346" t="s">
        <v>8</v>
      </c>
      <c r="C47" s="102">
        <f aca="true" t="shared" si="4" ref="C47:D51">SUM(G47,K47,O47,S47)</f>
        <v>1</v>
      </c>
      <c r="D47" s="36">
        <f t="shared" si="4"/>
        <v>4</v>
      </c>
      <c r="E47" s="42">
        <v>144</v>
      </c>
      <c r="F47" s="43"/>
      <c r="G47" s="43"/>
      <c r="H47" s="43"/>
      <c r="I47" s="79">
        <v>144</v>
      </c>
      <c r="J47" s="79">
        <v>10</v>
      </c>
      <c r="K47" s="79">
        <v>1</v>
      </c>
      <c r="L47" s="79">
        <v>4</v>
      </c>
      <c r="M47" s="127"/>
      <c r="N47" s="128"/>
      <c r="O47" s="128"/>
      <c r="P47" s="128"/>
      <c r="Q47" s="80"/>
      <c r="R47" s="80"/>
      <c r="S47" s="80"/>
      <c r="T47" s="80"/>
      <c r="U47" s="140"/>
      <c r="V47" s="140"/>
      <c r="W47" s="140"/>
      <c r="X47" s="140"/>
      <c r="Y47" s="328">
        <f aca="true" t="shared" si="5" ref="Y47:Y57">SUM(F47,J47,N47,R47,V47)</f>
        <v>10</v>
      </c>
      <c r="Z47" s="11">
        <v>16</v>
      </c>
      <c r="AA47" s="11"/>
      <c r="AD47" s="11"/>
    </row>
    <row r="48" spans="1:30" ht="30" customHeight="1">
      <c r="A48" s="346" t="s">
        <v>149</v>
      </c>
      <c r="B48" s="346" t="s">
        <v>8</v>
      </c>
      <c r="C48" s="102">
        <f t="shared" si="4"/>
        <v>2</v>
      </c>
      <c r="D48" s="36">
        <f t="shared" si="4"/>
        <v>10</v>
      </c>
      <c r="E48" s="42">
        <v>144</v>
      </c>
      <c r="F48" s="43">
        <v>10</v>
      </c>
      <c r="G48" s="43">
        <v>1</v>
      </c>
      <c r="H48" s="43">
        <v>4</v>
      </c>
      <c r="I48" s="79">
        <v>216</v>
      </c>
      <c r="J48" s="79">
        <v>10</v>
      </c>
      <c r="K48" s="79">
        <v>1</v>
      </c>
      <c r="L48" s="79">
        <v>6</v>
      </c>
      <c r="M48" s="127">
        <v>216</v>
      </c>
      <c r="N48" s="128"/>
      <c r="O48" s="128"/>
      <c r="P48" s="128"/>
      <c r="Q48" s="80"/>
      <c r="R48" s="80"/>
      <c r="S48" s="80"/>
      <c r="T48" s="80"/>
      <c r="U48" s="140"/>
      <c r="V48" s="140"/>
      <c r="W48" s="140"/>
      <c r="X48" s="140"/>
      <c r="Y48" s="328">
        <f t="shared" si="5"/>
        <v>20</v>
      </c>
      <c r="Z48" s="11">
        <v>16</v>
      </c>
      <c r="AA48" s="11"/>
      <c r="AD48" s="11"/>
    </row>
    <row r="49" spans="1:30" ht="33.75" customHeight="1">
      <c r="A49" s="345" t="s">
        <v>148</v>
      </c>
      <c r="B49" s="345" t="s">
        <v>147</v>
      </c>
      <c r="C49" s="89">
        <f t="shared" si="4"/>
        <v>3</v>
      </c>
      <c r="D49" s="33">
        <f t="shared" si="4"/>
        <v>14</v>
      </c>
      <c r="E49" s="42">
        <v>144</v>
      </c>
      <c r="F49" s="43">
        <v>10</v>
      </c>
      <c r="G49" s="43">
        <v>1</v>
      </c>
      <c r="H49" s="43">
        <v>4</v>
      </c>
      <c r="I49" s="79">
        <v>144</v>
      </c>
      <c r="J49" s="79">
        <v>9</v>
      </c>
      <c r="K49" s="79">
        <v>1</v>
      </c>
      <c r="L49" s="79">
        <v>4</v>
      </c>
      <c r="M49" s="127">
        <v>216</v>
      </c>
      <c r="N49" s="128">
        <v>10</v>
      </c>
      <c r="O49" s="128">
        <v>1</v>
      </c>
      <c r="P49" s="128">
        <v>6</v>
      </c>
      <c r="Q49" s="92"/>
      <c r="R49" s="92"/>
      <c r="S49" s="92"/>
      <c r="T49" s="92"/>
      <c r="U49" s="141"/>
      <c r="V49" s="141"/>
      <c r="W49" s="141"/>
      <c r="X49" s="141"/>
      <c r="Y49" s="328">
        <f t="shared" si="5"/>
        <v>29</v>
      </c>
      <c r="Z49" s="11">
        <v>19</v>
      </c>
      <c r="AA49" s="11"/>
      <c r="AD49" s="11"/>
    </row>
    <row r="50" spans="1:30" ht="34.5" customHeight="1">
      <c r="A50" s="345" t="s">
        <v>130</v>
      </c>
      <c r="B50" s="346" t="s">
        <v>7</v>
      </c>
      <c r="C50" s="89">
        <v>2</v>
      </c>
      <c r="D50" s="33">
        <v>4</v>
      </c>
      <c r="E50" s="42">
        <v>144</v>
      </c>
      <c r="F50" s="43">
        <v>10</v>
      </c>
      <c r="G50" s="43">
        <v>1</v>
      </c>
      <c r="H50" s="43">
        <v>4</v>
      </c>
      <c r="I50" s="79">
        <v>144</v>
      </c>
      <c r="J50" s="79">
        <v>11</v>
      </c>
      <c r="K50" s="79">
        <v>1</v>
      </c>
      <c r="L50" s="79">
        <v>4</v>
      </c>
      <c r="M50" s="127"/>
      <c r="N50" s="128"/>
      <c r="O50" s="128"/>
      <c r="P50" s="128"/>
      <c r="Q50" s="92"/>
      <c r="R50" s="92"/>
      <c r="S50" s="92"/>
      <c r="T50" s="92"/>
      <c r="U50" s="141"/>
      <c r="V50" s="141"/>
      <c r="W50" s="141"/>
      <c r="X50" s="141"/>
      <c r="Y50" s="328">
        <f>SUM(F50,J50)</f>
        <v>21</v>
      </c>
      <c r="Z50" s="11">
        <v>16</v>
      </c>
      <c r="AA50" s="11"/>
      <c r="AD50" s="11"/>
    </row>
    <row r="51" spans="1:30" ht="26.25">
      <c r="A51" s="347" t="s">
        <v>72</v>
      </c>
      <c r="B51" s="347" t="s">
        <v>59</v>
      </c>
      <c r="C51" s="65">
        <f>SUM(G51,K51,O51)</f>
        <v>4</v>
      </c>
      <c r="D51" s="33">
        <f t="shared" si="4"/>
        <v>18</v>
      </c>
      <c r="E51" s="43">
        <v>144</v>
      </c>
      <c r="F51" s="43">
        <v>15</v>
      </c>
      <c r="G51" s="43">
        <v>1</v>
      </c>
      <c r="H51" s="43">
        <v>4</v>
      </c>
      <c r="I51" s="79">
        <v>144</v>
      </c>
      <c r="J51" s="79">
        <v>20</v>
      </c>
      <c r="K51" s="79">
        <v>2</v>
      </c>
      <c r="L51" s="79">
        <v>8</v>
      </c>
      <c r="M51" s="128">
        <v>216</v>
      </c>
      <c r="N51" s="128">
        <v>14</v>
      </c>
      <c r="O51" s="128">
        <v>1</v>
      </c>
      <c r="P51" s="128">
        <v>6</v>
      </c>
      <c r="Q51" s="84"/>
      <c r="R51" s="84"/>
      <c r="S51" s="84"/>
      <c r="T51" s="84"/>
      <c r="U51" s="142"/>
      <c r="V51" s="142"/>
      <c r="W51" s="142"/>
      <c r="X51" s="142"/>
      <c r="Y51" s="325">
        <f t="shared" si="5"/>
        <v>49</v>
      </c>
      <c r="Z51" s="11">
        <v>49</v>
      </c>
      <c r="AA51" s="11"/>
      <c r="AD51" s="11"/>
    </row>
    <row r="52" spans="1:30" ht="51.75">
      <c r="A52" s="171" t="s">
        <v>163</v>
      </c>
      <c r="B52" s="171" t="s">
        <v>96</v>
      </c>
      <c r="C52" s="87">
        <f>SUM(G52,K52,O52,S52)</f>
        <v>5</v>
      </c>
      <c r="D52" s="33">
        <f>SUM(H52,L52,P52,T52)</f>
        <v>20</v>
      </c>
      <c r="E52" s="38">
        <v>144</v>
      </c>
      <c r="F52" s="313">
        <v>34</v>
      </c>
      <c r="G52" s="313">
        <v>3</v>
      </c>
      <c r="H52" s="313">
        <v>12</v>
      </c>
      <c r="I52" s="78">
        <v>144</v>
      </c>
      <c r="J52" s="78">
        <v>22</v>
      </c>
      <c r="K52" s="78">
        <v>2</v>
      </c>
      <c r="L52" s="78">
        <v>8</v>
      </c>
      <c r="M52" s="129">
        <v>144</v>
      </c>
      <c r="N52" s="129"/>
      <c r="O52" s="129"/>
      <c r="P52" s="129"/>
      <c r="Q52" s="312">
        <v>144</v>
      </c>
      <c r="R52" s="312"/>
      <c r="S52" s="94"/>
      <c r="T52" s="94"/>
      <c r="U52" s="143"/>
      <c r="V52" s="143"/>
      <c r="W52" s="143"/>
      <c r="X52" s="143"/>
      <c r="Y52" s="326">
        <f>SUM(F52,J52,N52,R52,V52)</f>
        <v>56</v>
      </c>
      <c r="Z52" s="11">
        <v>56</v>
      </c>
      <c r="AA52" s="11"/>
      <c r="AD52" s="11"/>
    </row>
    <row r="53" spans="1:30" ht="26.25">
      <c r="A53" s="171" t="s">
        <v>156</v>
      </c>
      <c r="B53" s="171" t="s">
        <v>159</v>
      </c>
      <c r="C53" s="104">
        <v>3</v>
      </c>
      <c r="D53" s="33">
        <f>SUM(H53,L53,P53,T53)</f>
        <v>18</v>
      </c>
      <c r="E53" s="38">
        <v>216</v>
      </c>
      <c r="F53" s="312">
        <v>20</v>
      </c>
      <c r="G53" s="312">
        <v>2</v>
      </c>
      <c r="H53" s="312">
        <v>12</v>
      </c>
      <c r="I53" s="78">
        <v>216</v>
      </c>
      <c r="J53" s="78">
        <v>10</v>
      </c>
      <c r="K53" s="78">
        <v>1</v>
      </c>
      <c r="L53" s="78">
        <v>6</v>
      </c>
      <c r="M53" s="129"/>
      <c r="N53" s="129"/>
      <c r="O53" s="129"/>
      <c r="P53" s="129"/>
      <c r="Q53" s="312"/>
      <c r="R53" s="312"/>
      <c r="S53" s="94"/>
      <c r="T53" s="94"/>
      <c r="U53" s="143"/>
      <c r="V53" s="143"/>
      <c r="W53" s="143"/>
      <c r="X53" s="143"/>
      <c r="Y53" s="326">
        <f>SUM(F53,J53,N53,R53,V53)</f>
        <v>30</v>
      </c>
      <c r="Z53" s="11">
        <v>24</v>
      </c>
      <c r="AA53" s="11"/>
      <c r="AD53" s="11"/>
    </row>
    <row r="54" spans="1:30" ht="15.75">
      <c r="A54" s="276" t="s">
        <v>137</v>
      </c>
      <c r="B54" s="238" t="s">
        <v>97</v>
      </c>
      <c r="C54" s="104">
        <v>2</v>
      </c>
      <c r="D54" s="36">
        <f>SUM(H54,L54,P54,T54,X54)</f>
        <v>8</v>
      </c>
      <c r="E54" s="115">
        <v>144</v>
      </c>
      <c r="F54" s="115"/>
      <c r="G54" s="115"/>
      <c r="H54" s="115"/>
      <c r="I54" s="77">
        <v>144</v>
      </c>
      <c r="J54" s="77"/>
      <c r="K54" s="77"/>
      <c r="L54" s="77"/>
      <c r="M54" s="126">
        <v>144</v>
      </c>
      <c r="N54" s="126">
        <v>12</v>
      </c>
      <c r="O54" s="126">
        <v>1</v>
      </c>
      <c r="P54" s="126">
        <v>4</v>
      </c>
      <c r="Q54" s="76">
        <v>144</v>
      </c>
      <c r="R54" s="76">
        <v>12</v>
      </c>
      <c r="S54" s="76">
        <v>1</v>
      </c>
      <c r="T54" s="76">
        <v>4</v>
      </c>
      <c r="U54" s="64"/>
      <c r="V54" s="64"/>
      <c r="W54" s="64"/>
      <c r="X54" s="64"/>
      <c r="Y54" s="329">
        <f>SUM(F54,J54,N54,R54,V54)</f>
        <v>24</v>
      </c>
      <c r="Z54" s="11">
        <v>28</v>
      </c>
      <c r="AA54" s="11"/>
      <c r="AD54" s="11"/>
    </row>
    <row r="55" spans="1:30" ht="15.75">
      <c r="A55" s="276" t="s">
        <v>137</v>
      </c>
      <c r="B55" s="238" t="s">
        <v>97</v>
      </c>
      <c r="C55" s="104"/>
      <c r="D55" s="36">
        <v>4</v>
      </c>
      <c r="E55" s="115">
        <v>144</v>
      </c>
      <c r="F55" s="115">
        <v>1</v>
      </c>
      <c r="G55" s="115"/>
      <c r="H55" s="115">
        <v>4</v>
      </c>
      <c r="I55" s="77"/>
      <c r="J55" s="77"/>
      <c r="K55" s="77"/>
      <c r="L55" s="77"/>
      <c r="M55" s="126"/>
      <c r="N55" s="126"/>
      <c r="O55" s="126"/>
      <c r="P55" s="126"/>
      <c r="Q55" s="76"/>
      <c r="R55" s="76"/>
      <c r="S55" s="76"/>
      <c r="T55" s="76"/>
      <c r="U55" s="64"/>
      <c r="V55" s="64"/>
      <c r="W55" s="64"/>
      <c r="X55" s="64"/>
      <c r="Y55" s="329">
        <v>1</v>
      </c>
      <c r="Z55" s="11">
        <v>1</v>
      </c>
      <c r="AA55" s="11"/>
      <c r="AD55" s="11"/>
    </row>
    <row r="56" spans="1:30" ht="26.25">
      <c r="A56" s="347" t="s">
        <v>205</v>
      </c>
      <c r="B56" s="153" t="s">
        <v>188</v>
      </c>
      <c r="C56" s="87">
        <f>SUM(G56,K56,O56,S56,W56)</f>
        <v>3</v>
      </c>
      <c r="D56" s="33">
        <f>SUM(H56,L56,P56,T56,X56)</f>
        <v>18</v>
      </c>
      <c r="E56" s="115">
        <v>144</v>
      </c>
      <c r="F56" s="46">
        <v>21</v>
      </c>
      <c r="G56" s="46">
        <v>2</v>
      </c>
      <c r="H56" s="46">
        <v>12</v>
      </c>
      <c r="I56" s="77">
        <v>216</v>
      </c>
      <c r="J56" s="77">
        <v>10</v>
      </c>
      <c r="K56" s="77">
        <v>1</v>
      </c>
      <c r="L56" s="77">
        <v>6</v>
      </c>
      <c r="M56" s="126"/>
      <c r="N56" s="126"/>
      <c r="O56" s="126"/>
      <c r="P56" s="126"/>
      <c r="Q56" s="76"/>
      <c r="R56" s="76"/>
      <c r="S56" s="76"/>
      <c r="T56" s="76"/>
      <c r="U56" s="64"/>
      <c r="V56" s="64"/>
      <c r="W56" s="64"/>
      <c r="X56" s="64"/>
      <c r="Y56" s="329">
        <f>SUM(F56,J56,N56,R56,V56)</f>
        <v>31</v>
      </c>
      <c r="Z56" s="11">
        <v>30</v>
      </c>
      <c r="AA56" s="11"/>
      <c r="AD56" s="11"/>
    </row>
    <row r="57" spans="1:30" ht="20.25">
      <c r="A57" s="30" t="s">
        <v>74</v>
      </c>
      <c r="B57" s="31" t="s">
        <v>62</v>
      </c>
      <c r="C57" s="87">
        <f>SUM(G57,K57,O57,S57)</f>
        <v>3</v>
      </c>
      <c r="D57" s="33">
        <f>SUM(H57,L57,P57,T57)</f>
        <v>12</v>
      </c>
      <c r="E57" s="38"/>
      <c r="F57" s="38"/>
      <c r="G57" s="38"/>
      <c r="H57" s="38"/>
      <c r="I57" s="78">
        <v>144</v>
      </c>
      <c r="J57" s="78">
        <v>30</v>
      </c>
      <c r="K57" s="78">
        <v>2</v>
      </c>
      <c r="L57" s="78">
        <v>8</v>
      </c>
      <c r="M57" s="130">
        <v>144</v>
      </c>
      <c r="N57" s="129">
        <v>15</v>
      </c>
      <c r="O57" s="129">
        <v>1</v>
      </c>
      <c r="P57" s="129">
        <v>4</v>
      </c>
      <c r="Q57" s="93"/>
      <c r="R57" s="93"/>
      <c r="S57" s="93"/>
      <c r="T57" s="93"/>
      <c r="U57" s="144"/>
      <c r="V57" s="144"/>
      <c r="W57" s="144"/>
      <c r="X57" s="144"/>
      <c r="Y57" s="326">
        <f t="shared" si="5"/>
        <v>45</v>
      </c>
      <c r="Z57" s="262">
        <v>45</v>
      </c>
      <c r="AA57" s="11"/>
      <c r="AD57" s="11"/>
    </row>
    <row r="58" spans="1:27" s="11" customFormat="1" ht="26.25">
      <c r="A58" s="321" t="s">
        <v>100</v>
      </c>
      <c r="B58" s="239"/>
      <c r="C58" s="52">
        <f>SUM(C59:C84)</f>
        <v>108</v>
      </c>
      <c r="D58" s="53"/>
      <c r="E58" s="54"/>
      <c r="F58" s="55">
        <f>SUM(F59:F84)</f>
        <v>917</v>
      </c>
      <c r="G58" s="55">
        <f>SUM(G59:G84)</f>
        <v>66</v>
      </c>
      <c r="H58" s="55"/>
      <c r="I58" s="56"/>
      <c r="J58" s="57">
        <f>SUM(J59:J84)</f>
        <v>191</v>
      </c>
      <c r="K58" s="57">
        <f>SUM(K59:K84)</f>
        <v>14</v>
      </c>
      <c r="L58" s="57"/>
      <c r="M58" s="58"/>
      <c r="N58" s="59">
        <f>SUM(N59:N84)</f>
        <v>180</v>
      </c>
      <c r="O58" s="59">
        <f>SUM(O59:O84)</f>
        <v>15</v>
      </c>
      <c r="P58" s="59"/>
      <c r="Q58" s="60"/>
      <c r="R58" s="61">
        <f>SUM(R59:R84)</f>
        <v>115</v>
      </c>
      <c r="S58" s="61">
        <f>SUM(S59:S84)</f>
        <v>9</v>
      </c>
      <c r="T58" s="61"/>
      <c r="U58" s="61"/>
      <c r="V58" s="61"/>
      <c r="W58" s="61"/>
      <c r="X58" s="61"/>
      <c r="Y58" s="326">
        <f>SUM(Y59:Y84)</f>
        <v>1484</v>
      </c>
      <c r="Z58" s="257">
        <f>SUM(Z59:Z84)</f>
        <v>1479</v>
      </c>
      <c r="AA58" s="355">
        <v>1479</v>
      </c>
    </row>
    <row r="59" spans="1:30" ht="25.5">
      <c r="A59" s="32" t="s">
        <v>70</v>
      </c>
      <c r="B59" s="32" t="s">
        <v>114</v>
      </c>
      <c r="C59" s="1">
        <f>SUM(G59,K59,O59,S59)</f>
        <v>4</v>
      </c>
      <c r="D59" s="35">
        <f>SUM(H59,L59,P59,T59)</f>
        <v>16</v>
      </c>
      <c r="E59" s="73">
        <v>144</v>
      </c>
      <c r="F59" s="69">
        <v>100</v>
      </c>
      <c r="G59" s="69">
        <v>4</v>
      </c>
      <c r="H59" s="69">
        <v>16</v>
      </c>
      <c r="I59" s="72">
        <v>144</v>
      </c>
      <c r="J59" s="75"/>
      <c r="K59" s="75"/>
      <c r="L59" s="75"/>
      <c r="M59" s="131"/>
      <c r="N59" s="131"/>
      <c r="O59" s="131"/>
      <c r="P59" s="131"/>
      <c r="Q59" s="70"/>
      <c r="R59" s="70"/>
      <c r="S59" s="70"/>
      <c r="T59" s="70"/>
      <c r="U59" s="39"/>
      <c r="V59" s="39"/>
      <c r="W59" s="39"/>
      <c r="X59" s="39"/>
      <c r="Y59" s="326">
        <f aca="true" t="shared" si="6" ref="Y59:Y66">SUM(F59,J59,N59,R59,V59)</f>
        <v>100</v>
      </c>
      <c r="Z59" s="262">
        <v>88</v>
      </c>
      <c r="AA59" s="11"/>
      <c r="AD59" s="11"/>
    </row>
    <row r="60" spans="1:30" ht="25.5">
      <c r="A60" s="32" t="s">
        <v>103</v>
      </c>
      <c r="B60" s="32" t="s">
        <v>85</v>
      </c>
      <c r="C60" s="156">
        <f>SUM(G60,K60)</f>
        <v>6</v>
      </c>
      <c r="D60" s="291">
        <f>SUM(H60,L60)</f>
        <v>48</v>
      </c>
      <c r="E60" s="73">
        <v>144</v>
      </c>
      <c r="F60" s="69">
        <v>120</v>
      </c>
      <c r="G60" s="69">
        <v>6</v>
      </c>
      <c r="H60" s="69">
        <v>48</v>
      </c>
      <c r="I60" s="72">
        <v>144</v>
      </c>
      <c r="J60" s="72"/>
      <c r="K60" s="72"/>
      <c r="L60" s="72"/>
      <c r="M60" s="66"/>
      <c r="N60" s="66"/>
      <c r="O60" s="66"/>
      <c r="P60" s="66"/>
      <c r="Q60" s="68"/>
      <c r="R60" s="68"/>
      <c r="S60" s="68"/>
      <c r="T60" s="68"/>
      <c r="U60" s="23"/>
      <c r="V60" s="23"/>
      <c r="W60" s="23"/>
      <c r="X60" s="23"/>
      <c r="Y60" s="326">
        <f t="shared" si="6"/>
        <v>120</v>
      </c>
      <c r="Z60" s="211">
        <v>111</v>
      </c>
      <c r="AA60" s="11"/>
      <c r="AD60" s="11"/>
    </row>
    <row r="61" spans="1:30" ht="20.25">
      <c r="A61" s="32" t="s">
        <v>104</v>
      </c>
      <c r="B61" s="32" t="s">
        <v>33</v>
      </c>
      <c r="C61" s="34">
        <f aca="true" t="shared" si="7" ref="C61:D64">SUM(G61,K61,O61,S61)</f>
        <v>5</v>
      </c>
      <c r="D61" s="35">
        <f t="shared" si="7"/>
        <v>20</v>
      </c>
      <c r="E61" s="69">
        <v>144</v>
      </c>
      <c r="F61" s="69">
        <v>60</v>
      </c>
      <c r="G61" s="69">
        <v>5</v>
      </c>
      <c r="H61" s="69">
        <v>20</v>
      </c>
      <c r="I61" s="75"/>
      <c r="J61" s="122"/>
      <c r="K61" s="122"/>
      <c r="L61" s="122"/>
      <c r="M61" s="132"/>
      <c r="N61" s="132"/>
      <c r="O61" s="132"/>
      <c r="P61" s="132"/>
      <c r="Q61" s="82"/>
      <c r="R61" s="82"/>
      <c r="S61" s="82"/>
      <c r="T61" s="82"/>
      <c r="U61" s="145"/>
      <c r="V61" s="145"/>
      <c r="W61" s="145"/>
      <c r="X61" s="145"/>
      <c r="Y61" s="326">
        <v>60</v>
      </c>
      <c r="Z61" s="262">
        <v>69</v>
      </c>
      <c r="AA61" s="11"/>
      <c r="AD61" s="11"/>
    </row>
    <row r="62" spans="1:30" ht="25.5">
      <c r="A62" s="279" t="s">
        <v>105</v>
      </c>
      <c r="B62" s="279" t="s">
        <v>97</v>
      </c>
      <c r="C62" s="34">
        <f t="shared" si="7"/>
        <v>5</v>
      </c>
      <c r="D62" s="34">
        <f t="shared" si="7"/>
        <v>20</v>
      </c>
      <c r="E62" s="73">
        <v>144</v>
      </c>
      <c r="F62" s="69">
        <v>75</v>
      </c>
      <c r="G62" s="69">
        <v>5</v>
      </c>
      <c r="H62" s="69">
        <v>20</v>
      </c>
      <c r="I62" s="96">
        <v>144</v>
      </c>
      <c r="J62" s="96"/>
      <c r="K62" s="96"/>
      <c r="L62" s="96"/>
      <c r="M62" s="131"/>
      <c r="N62" s="132"/>
      <c r="O62" s="132"/>
      <c r="P62" s="132"/>
      <c r="Q62" s="82"/>
      <c r="R62" s="82"/>
      <c r="S62" s="82"/>
      <c r="T62" s="82"/>
      <c r="U62" s="145"/>
      <c r="V62" s="145"/>
      <c r="W62" s="145"/>
      <c r="X62" s="145"/>
      <c r="Y62" s="326">
        <f t="shared" si="6"/>
        <v>75</v>
      </c>
      <c r="Z62" s="262">
        <v>72</v>
      </c>
      <c r="AA62" s="11"/>
      <c r="AD62" s="11"/>
    </row>
    <row r="63" spans="1:30" ht="25.5">
      <c r="A63" s="279" t="s">
        <v>121</v>
      </c>
      <c r="B63" s="279" t="s">
        <v>97</v>
      </c>
      <c r="C63" s="34"/>
      <c r="D63" s="34"/>
      <c r="E63" s="73"/>
      <c r="F63" s="69"/>
      <c r="G63" s="69"/>
      <c r="H63" s="69"/>
      <c r="I63" s="96"/>
      <c r="J63" s="96"/>
      <c r="K63" s="96"/>
      <c r="L63" s="96"/>
      <c r="M63" s="131"/>
      <c r="N63" s="132"/>
      <c r="O63" s="132"/>
      <c r="P63" s="132"/>
      <c r="Q63" s="82"/>
      <c r="R63" s="82"/>
      <c r="S63" s="82"/>
      <c r="T63" s="82"/>
      <c r="U63" s="145"/>
      <c r="V63" s="145"/>
      <c r="W63" s="145"/>
      <c r="X63" s="145"/>
      <c r="Y63" s="326">
        <f t="shared" si="6"/>
        <v>0</v>
      </c>
      <c r="Z63" s="262"/>
      <c r="AA63" s="11"/>
      <c r="AD63" s="11"/>
    </row>
    <row r="64" spans="1:30" ht="25.5">
      <c r="A64" s="32" t="s">
        <v>106</v>
      </c>
      <c r="B64" s="32" t="s">
        <v>40</v>
      </c>
      <c r="C64" s="35">
        <f t="shared" si="7"/>
        <v>6</v>
      </c>
      <c r="D64" s="35">
        <f t="shared" si="7"/>
        <v>24</v>
      </c>
      <c r="E64" s="116">
        <v>144</v>
      </c>
      <c r="F64" s="117">
        <v>76</v>
      </c>
      <c r="G64" s="117">
        <v>6</v>
      </c>
      <c r="H64" s="117">
        <v>24</v>
      </c>
      <c r="I64" s="96">
        <v>144</v>
      </c>
      <c r="J64" s="96"/>
      <c r="K64" s="96"/>
      <c r="L64" s="96"/>
      <c r="M64" s="133"/>
      <c r="N64" s="133"/>
      <c r="O64" s="133"/>
      <c r="P64" s="133"/>
      <c r="Q64" s="136"/>
      <c r="R64" s="136"/>
      <c r="S64" s="136"/>
      <c r="T64" s="136"/>
      <c r="U64" s="83"/>
      <c r="V64" s="83"/>
      <c r="W64" s="83"/>
      <c r="X64" s="83"/>
      <c r="Y64" s="326">
        <f t="shared" si="6"/>
        <v>76</v>
      </c>
      <c r="Z64" s="273">
        <v>75</v>
      </c>
      <c r="AA64" s="22"/>
      <c r="AD64" s="11"/>
    </row>
    <row r="65" spans="1:30" ht="20.25">
      <c r="A65" s="32" t="s">
        <v>142</v>
      </c>
      <c r="B65" s="32" t="s">
        <v>132</v>
      </c>
      <c r="C65" s="35">
        <v>3</v>
      </c>
      <c r="D65" s="35">
        <f>SUM(H65,L65,P65,T65,X65)</f>
        <v>16</v>
      </c>
      <c r="E65" s="116">
        <v>144</v>
      </c>
      <c r="F65" s="340">
        <v>45</v>
      </c>
      <c r="G65" s="340">
        <v>4</v>
      </c>
      <c r="H65" s="340">
        <v>16</v>
      </c>
      <c r="I65" s="96"/>
      <c r="J65" s="96"/>
      <c r="K65" s="96"/>
      <c r="L65" s="96"/>
      <c r="M65" s="133"/>
      <c r="N65" s="133"/>
      <c r="O65" s="133"/>
      <c r="P65" s="133"/>
      <c r="Q65" s="136"/>
      <c r="R65" s="136"/>
      <c r="S65" s="136"/>
      <c r="T65" s="136"/>
      <c r="U65" s="83"/>
      <c r="V65" s="83"/>
      <c r="W65" s="83"/>
      <c r="X65" s="83"/>
      <c r="Y65" s="326">
        <f t="shared" si="6"/>
        <v>45</v>
      </c>
      <c r="Z65" s="211">
        <v>45</v>
      </c>
      <c r="AA65" s="11"/>
      <c r="AD65" s="11"/>
    </row>
    <row r="66" spans="1:30" ht="25.5">
      <c r="A66" s="32" t="s">
        <v>121</v>
      </c>
      <c r="B66" s="32" t="s">
        <v>132</v>
      </c>
      <c r="C66" s="35"/>
      <c r="D66" s="35">
        <v>4</v>
      </c>
      <c r="E66" s="116">
        <v>144</v>
      </c>
      <c r="F66" s="117">
        <v>1</v>
      </c>
      <c r="G66" s="117"/>
      <c r="H66" s="117">
        <v>4</v>
      </c>
      <c r="I66" s="96"/>
      <c r="J66" s="96"/>
      <c r="K66" s="96"/>
      <c r="L66" s="96"/>
      <c r="M66" s="133"/>
      <c r="N66" s="133"/>
      <c r="O66" s="133"/>
      <c r="P66" s="133"/>
      <c r="Q66" s="136"/>
      <c r="R66" s="136"/>
      <c r="S66" s="136"/>
      <c r="T66" s="136"/>
      <c r="U66" s="83"/>
      <c r="V66" s="83"/>
      <c r="W66" s="83"/>
      <c r="X66" s="83"/>
      <c r="Y66" s="326">
        <f t="shared" si="6"/>
        <v>1</v>
      </c>
      <c r="Z66" s="262">
        <v>1</v>
      </c>
      <c r="AA66" s="11"/>
      <c r="AD66" s="11"/>
    </row>
    <row r="67" spans="1:30" ht="20.25">
      <c r="A67" s="30" t="s">
        <v>68</v>
      </c>
      <c r="B67" s="28" t="s">
        <v>61</v>
      </c>
      <c r="C67" s="35">
        <f>SUM(G67,K67,O67,S67)</f>
        <v>3</v>
      </c>
      <c r="D67" s="35">
        <f>SUM(H67,L67,P67,T67)</f>
        <v>12</v>
      </c>
      <c r="E67" s="73">
        <v>144</v>
      </c>
      <c r="F67" s="118">
        <v>36</v>
      </c>
      <c r="G67" s="118">
        <v>3</v>
      </c>
      <c r="H67" s="118">
        <v>12</v>
      </c>
      <c r="I67" s="123"/>
      <c r="J67" s="123"/>
      <c r="K67" s="123"/>
      <c r="L67" s="123"/>
      <c r="M67" s="134"/>
      <c r="N67" s="134"/>
      <c r="O67" s="134"/>
      <c r="P67" s="134"/>
      <c r="Q67" s="137"/>
      <c r="R67" s="137"/>
      <c r="S67" s="137"/>
      <c r="T67" s="137"/>
      <c r="U67" s="45"/>
      <c r="V67" s="45"/>
      <c r="W67" s="45"/>
      <c r="X67" s="45"/>
      <c r="Y67" s="328">
        <f>SUM(F67,J67,N67,R67,V67)</f>
        <v>36</v>
      </c>
      <c r="Z67" s="262">
        <v>36</v>
      </c>
      <c r="AA67" s="11"/>
      <c r="AD67" s="11"/>
    </row>
    <row r="68" spans="1:30" ht="27.75" customHeight="1">
      <c r="A68" s="30" t="s">
        <v>37</v>
      </c>
      <c r="B68" s="30" t="s">
        <v>38</v>
      </c>
      <c r="C68" s="35">
        <v>5</v>
      </c>
      <c r="D68" s="35">
        <f aca="true" t="shared" si="8" ref="D68:D81">SUM(H68,L68,P68,T68)</f>
        <v>24</v>
      </c>
      <c r="E68" s="73">
        <v>144</v>
      </c>
      <c r="F68" s="115">
        <v>12</v>
      </c>
      <c r="G68" s="115">
        <v>1</v>
      </c>
      <c r="H68" s="115">
        <v>4</v>
      </c>
      <c r="I68" s="77">
        <v>144</v>
      </c>
      <c r="J68" s="77">
        <v>20</v>
      </c>
      <c r="K68" s="77">
        <v>2</v>
      </c>
      <c r="L68" s="77">
        <v>8</v>
      </c>
      <c r="M68" s="126">
        <v>216</v>
      </c>
      <c r="N68" s="126">
        <v>10</v>
      </c>
      <c r="O68" s="126">
        <v>1</v>
      </c>
      <c r="P68" s="126">
        <v>6</v>
      </c>
      <c r="Q68" s="76">
        <v>216</v>
      </c>
      <c r="R68" s="76">
        <v>10</v>
      </c>
      <c r="S68" s="76">
        <v>1</v>
      </c>
      <c r="T68" s="76">
        <v>6</v>
      </c>
      <c r="U68" s="64"/>
      <c r="V68" s="64"/>
      <c r="W68" s="64"/>
      <c r="X68" s="64"/>
      <c r="Y68" s="328">
        <f>SUM(F68,J68,N68,R68,V68)</f>
        <v>52</v>
      </c>
      <c r="Z68" s="262">
        <v>52</v>
      </c>
      <c r="AA68" s="11"/>
      <c r="AD68" s="11"/>
    </row>
    <row r="69" spans="1:30" ht="51.75">
      <c r="A69" s="81" t="s">
        <v>127</v>
      </c>
      <c r="B69" s="81" t="s">
        <v>45</v>
      </c>
      <c r="C69" s="34"/>
      <c r="D69" s="35">
        <f>SUM(H69,L69,P69,T69,X69)</f>
        <v>16</v>
      </c>
      <c r="E69" s="73">
        <v>72</v>
      </c>
      <c r="F69" s="118">
        <v>4</v>
      </c>
      <c r="G69" s="118"/>
      <c r="H69" s="118">
        <v>16</v>
      </c>
      <c r="I69" s="123"/>
      <c r="J69" s="123"/>
      <c r="K69" s="123"/>
      <c r="L69" s="123"/>
      <c r="M69" s="134"/>
      <c r="N69" s="134"/>
      <c r="O69" s="134"/>
      <c r="P69" s="134"/>
      <c r="Q69" s="137"/>
      <c r="R69" s="137"/>
      <c r="S69" s="137"/>
      <c r="T69" s="137"/>
      <c r="U69" s="45"/>
      <c r="V69" s="45"/>
      <c r="W69" s="45"/>
      <c r="X69" s="45"/>
      <c r="Y69" s="328">
        <v>4</v>
      </c>
      <c r="Z69" s="102">
        <v>4</v>
      </c>
      <c r="AA69" s="11"/>
      <c r="AD69" s="11"/>
    </row>
    <row r="70" spans="1:30" ht="20.25">
      <c r="A70" s="81" t="s">
        <v>79</v>
      </c>
      <c r="B70" s="32" t="s">
        <v>78</v>
      </c>
      <c r="C70" s="34">
        <f aca="true" t="shared" si="9" ref="C70:C81">SUM(G70,K70,O70,S70)</f>
        <v>3</v>
      </c>
      <c r="D70" s="35">
        <f t="shared" si="8"/>
        <v>12</v>
      </c>
      <c r="E70" s="73">
        <v>144</v>
      </c>
      <c r="F70" s="69">
        <v>15</v>
      </c>
      <c r="G70" s="69">
        <v>1</v>
      </c>
      <c r="H70" s="69">
        <v>4</v>
      </c>
      <c r="I70" s="72">
        <v>144</v>
      </c>
      <c r="J70" s="72">
        <v>15</v>
      </c>
      <c r="K70" s="72">
        <v>1</v>
      </c>
      <c r="L70" s="72">
        <v>4</v>
      </c>
      <c r="M70" s="66">
        <v>144</v>
      </c>
      <c r="N70" s="66">
        <v>15</v>
      </c>
      <c r="O70" s="66">
        <v>1</v>
      </c>
      <c r="P70" s="66">
        <v>4</v>
      </c>
      <c r="Q70" s="70"/>
      <c r="R70" s="82"/>
      <c r="S70" s="82"/>
      <c r="T70" s="82"/>
      <c r="U70" s="145"/>
      <c r="V70" s="145"/>
      <c r="W70" s="145"/>
      <c r="X70" s="145"/>
      <c r="Y70" s="328">
        <f>SUM(F70,J70,N70,R70,V70)</f>
        <v>45</v>
      </c>
      <c r="Z70" s="263">
        <v>45</v>
      </c>
      <c r="AA70" s="11"/>
      <c r="AD70" s="11"/>
    </row>
    <row r="71" spans="1:30" ht="30" customHeight="1">
      <c r="A71" s="81" t="s">
        <v>80</v>
      </c>
      <c r="B71" s="32" t="s">
        <v>81</v>
      </c>
      <c r="C71" s="34">
        <f t="shared" si="9"/>
        <v>3</v>
      </c>
      <c r="D71" s="35">
        <f t="shared" si="8"/>
        <v>16</v>
      </c>
      <c r="E71" s="73">
        <v>144</v>
      </c>
      <c r="F71" s="117">
        <v>15</v>
      </c>
      <c r="G71" s="117">
        <v>1</v>
      </c>
      <c r="H71" s="117">
        <v>4</v>
      </c>
      <c r="I71" s="96">
        <v>216</v>
      </c>
      <c r="J71" s="96">
        <v>15</v>
      </c>
      <c r="K71" s="96">
        <v>1</v>
      </c>
      <c r="L71" s="96">
        <v>6</v>
      </c>
      <c r="M71" s="133">
        <v>216</v>
      </c>
      <c r="N71" s="133">
        <v>15</v>
      </c>
      <c r="O71" s="133">
        <v>1</v>
      </c>
      <c r="P71" s="133">
        <v>6</v>
      </c>
      <c r="Q71" s="70"/>
      <c r="R71" s="82"/>
      <c r="S71" s="82"/>
      <c r="T71" s="82"/>
      <c r="U71" s="145"/>
      <c r="V71" s="145"/>
      <c r="W71" s="145"/>
      <c r="X71" s="145"/>
      <c r="Y71" s="328">
        <f>SUM(F71,J71,N71,R71,V71)</f>
        <v>45</v>
      </c>
      <c r="Z71" s="263">
        <v>45</v>
      </c>
      <c r="AA71" s="11"/>
      <c r="AD71" s="11"/>
    </row>
    <row r="72" spans="1:30" ht="15.75">
      <c r="A72" s="276" t="s">
        <v>161</v>
      </c>
      <c r="B72" s="279" t="s">
        <v>206</v>
      </c>
      <c r="C72" s="34">
        <v>3</v>
      </c>
      <c r="D72" s="34">
        <v>12</v>
      </c>
      <c r="E72" s="73">
        <v>144</v>
      </c>
      <c r="F72" s="117">
        <v>45</v>
      </c>
      <c r="G72" s="117">
        <v>3</v>
      </c>
      <c r="H72" s="117">
        <v>12</v>
      </c>
      <c r="I72" s="96">
        <v>216</v>
      </c>
      <c r="J72" s="96"/>
      <c r="K72" s="96"/>
      <c r="L72" s="96"/>
      <c r="M72" s="133"/>
      <c r="N72" s="133"/>
      <c r="O72" s="133"/>
      <c r="P72" s="133"/>
      <c r="Q72" s="70"/>
      <c r="R72" s="82"/>
      <c r="S72" s="82"/>
      <c r="T72" s="82"/>
      <c r="U72" s="145"/>
      <c r="V72" s="145"/>
      <c r="W72" s="145"/>
      <c r="X72" s="145"/>
      <c r="Y72" s="328">
        <f>SUM(F72,J72,N72,R72,V72)</f>
        <v>45</v>
      </c>
      <c r="Z72" s="102">
        <v>45</v>
      </c>
      <c r="AA72" s="11"/>
      <c r="AD72" s="11"/>
    </row>
    <row r="73" spans="1:30" ht="25.5">
      <c r="A73" s="81" t="s">
        <v>199</v>
      </c>
      <c r="B73" s="32" t="s">
        <v>198</v>
      </c>
      <c r="C73" s="34">
        <f>SUM(K73,G73,O73,S73,W73)</f>
        <v>1</v>
      </c>
      <c r="D73" s="35">
        <f>SUM(H73,L73,P73,T73,X73)</f>
        <v>6</v>
      </c>
      <c r="E73" s="73"/>
      <c r="F73" s="117"/>
      <c r="G73" s="117"/>
      <c r="H73" s="117"/>
      <c r="I73" s="96">
        <v>216</v>
      </c>
      <c r="J73" s="96">
        <v>15</v>
      </c>
      <c r="K73" s="96">
        <v>1</v>
      </c>
      <c r="L73" s="96">
        <v>6</v>
      </c>
      <c r="M73" s="133"/>
      <c r="N73" s="133"/>
      <c r="O73" s="133"/>
      <c r="P73" s="133"/>
      <c r="Q73" s="70"/>
      <c r="R73" s="82"/>
      <c r="S73" s="82"/>
      <c r="T73" s="82"/>
      <c r="U73" s="145"/>
      <c r="V73" s="145"/>
      <c r="W73" s="145"/>
      <c r="X73" s="145"/>
      <c r="Y73" s="89">
        <f>SUM(F73,J73,N73,R73,V73)</f>
        <v>15</v>
      </c>
      <c r="Z73" s="102">
        <v>15</v>
      </c>
      <c r="AA73" s="11"/>
      <c r="AD73" s="11"/>
    </row>
    <row r="74" spans="1:30" ht="20.25">
      <c r="A74" s="81" t="s">
        <v>75</v>
      </c>
      <c r="B74" s="32" t="s">
        <v>65</v>
      </c>
      <c r="C74" s="34">
        <f t="shared" si="9"/>
        <v>3</v>
      </c>
      <c r="D74" s="35">
        <f t="shared" si="8"/>
        <v>12</v>
      </c>
      <c r="E74" s="73">
        <v>144</v>
      </c>
      <c r="F74" s="67">
        <v>36</v>
      </c>
      <c r="G74" s="67">
        <v>3</v>
      </c>
      <c r="H74" s="67">
        <v>12</v>
      </c>
      <c r="I74" s="75"/>
      <c r="J74" s="75"/>
      <c r="K74" s="75"/>
      <c r="L74" s="75"/>
      <c r="M74" s="131"/>
      <c r="N74" s="131"/>
      <c r="O74" s="131"/>
      <c r="P74" s="131"/>
      <c r="Q74" s="70"/>
      <c r="R74" s="82"/>
      <c r="S74" s="82"/>
      <c r="T74" s="82"/>
      <c r="U74" s="145"/>
      <c r="V74" s="145"/>
      <c r="W74" s="145"/>
      <c r="X74" s="145"/>
      <c r="Y74" s="89">
        <f>SUM(F74,J74,N74,R74,V74)</f>
        <v>36</v>
      </c>
      <c r="Z74" s="263">
        <v>36</v>
      </c>
      <c r="AA74" s="11"/>
      <c r="AD74" s="11"/>
    </row>
    <row r="75" spans="1:30" ht="20.25">
      <c r="A75" s="276" t="s">
        <v>134</v>
      </c>
      <c r="B75" s="279"/>
      <c r="C75" s="34">
        <v>2</v>
      </c>
      <c r="D75" s="34">
        <v>8</v>
      </c>
      <c r="E75" s="73">
        <v>144</v>
      </c>
      <c r="F75" s="69">
        <v>20</v>
      </c>
      <c r="G75" s="69">
        <v>2</v>
      </c>
      <c r="H75" s="69">
        <v>8</v>
      </c>
      <c r="I75" s="75"/>
      <c r="J75" s="75"/>
      <c r="K75" s="75"/>
      <c r="L75" s="75"/>
      <c r="M75" s="131"/>
      <c r="N75" s="131"/>
      <c r="O75" s="131"/>
      <c r="P75" s="131"/>
      <c r="Q75" s="70"/>
      <c r="R75" s="82"/>
      <c r="S75" s="82"/>
      <c r="T75" s="82"/>
      <c r="U75" s="145"/>
      <c r="V75" s="145"/>
      <c r="W75" s="145"/>
      <c r="X75" s="145"/>
      <c r="Y75" s="328">
        <v>20</v>
      </c>
      <c r="Z75" s="212">
        <v>20</v>
      </c>
      <c r="AA75" s="11"/>
      <c r="AD75" s="11"/>
    </row>
    <row r="76" spans="1:30" ht="25.5">
      <c r="A76" s="81"/>
      <c r="B76" s="32" t="s">
        <v>195</v>
      </c>
      <c r="C76" s="295">
        <f>SUM(G76,K76,O76,S76,W76)</f>
        <v>4</v>
      </c>
      <c r="D76" s="295">
        <v>16</v>
      </c>
      <c r="E76" s="73">
        <v>144</v>
      </c>
      <c r="F76" s="69">
        <v>45</v>
      </c>
      <c r="G76" s="69">
        <v>4</v>
      </c>
      <c r="H76" s="69">
        <v>16</v>
      </c>
      <c r="I76" s="75"/>
      <c r="J76" s="75"/>
      <c r="K76" s="75"/>
      <c r="L76" s="75"/>
      <c r="M76" s="131"/>
      <c r="N76" s="131"/>
      <c r="O76" s="131"/>
      <c r="P76" s="131"/>
      <c r="Q76" s="70"/>
      <c r="R76" s="82"/>
      <c r="S76" s="82"/>
      <c r="T76" s="82"/>
      <c r="U76" s="145"/>
      <c r="V76" s="145"/>
      <c r="W76" s="145"/>
      <c r="X76" s="145"/>
      <c r="Y76" s="328">
        <v>45</v>
      </c>
      <c r="Z76" s="351">
        <v>45</v>
      </c>
      <c r="AA76" s="11"/>
      <c r="AD76" s="11"/>
    </row>
    <row r="77" spans="1:30" ht="20.25">
      <c r="A77" s="32" t="s">
        <v>22</v>
      </c>
      <c r="B77" s="32" t="s">
        <v>56</v>
      </c>
      <c r="C77" s="1">
        <f t="shared" si="9"/>
        <v>9</v>
      </c>
      <c r="D77" s="2">
        <f t="shared" si="8"/>
        <v>28</v>
      </c>
      <c r="E77" s="69">
        <v>72</v>
      </c>
      <c r="F77" s="69">
        <v>30</v>
      </c>
      <c r="G77" s="69">
        <v>2</v>
      </c>
      <c r="H77" s="69">
        <v>4</v>
      </c>
      <c r="I77" s="72">
        <v>72</v>
      </c>
      <c r="J77" s="72">
        <v>30</v>
      </c>
      <c r="K77" s="72">
        <v>2</v>
      </c>
      <c r="L77" s="72">
        <v>4</v>
      </c>
      <c r="M77" s="66">
        <v>144</v>
      </c>
      <c r="N77" s="66">
        <v>30</v>
      </c>
      <c r="O77" s="66">
        <v>3</v>
      </c>
      <c r="P77" s="66">
        <v>12</v>
      </c>
      <c r="Q77" s="68">
        <v>144</v>
      </c>
      <c r="R77" s="68">
        <v>24</v>
      </c>
      <c r="S77" s="68">
        <v>2</v>
      </c>
      <c r="T77" s="68">
        <v>8</v>
      </c>
      <c r="U77" s="23"/>
      <c r="V77" s="23"/>
      <c r="W77" s="23"/>
      <c r="X77" s="23"/>
      <c r="Y77" s="326">
        <f>SUM(F77,J77,N77,R77,V77)</f>
        <v>114</v>
      </c>
      <c r="Z77" s="262">
        <v>129</v>
      </c>
      <c r="AA77" s="11"/>
      <c r="AD77" s="11"/>
    </row>
    <row r="78" spans="1:30" ht="25.5">
      <c r="A78" s="32" t="s">
        <v>109</v>
      </c>
      <c r="B78" s="32" t="s">
        <v>23</v>
      </c>
      <c r="C78" s="41">
        <f>SUM(G78,K78,O78,S78,W78)</f>
        <v>6</v>
      </c>
      <c r="D78" s="41">
        <f>SUM(H78,L78,P78,T78,X78)</f>
        <v>20</v>
      </c>
      <c r="E78" s="119">
        <v>72</v>
      </c>
      <c r="F78" s="69">
        <v>15</v>
      </c>
      <c r="G78" s="69">
        <v>1</v>
      </c>
      <c r="H78" s="69">
        <v>2</v>
      </c>
      <c r="I78" s="72">
        <v>72</v>
      </c>
      <c r="J78" s="72">
        <v>15</v>
      </c>
      <c r="K78" s="72">
        <v>1</v>
      </c>
      <c r="L78" s="72">
        <v>2</v>
      </c>
      <c r="M78" s="66">
        <v>144</v>
      </c>
      <c r="N78" s="66">
        <v>16</v>
      </c>
      <c r="O78" s="66">
        <v>1</v>
      </c>
      <c r="P78" s="66">
        <v>4</v>
      </c>
      <c r="Q78" s="68">
        <v>144</v>
      </c>
      <c r="R78" s="68">
        <v>30</v>
      </c>
      <c r="S78" s="68">
        <v>2</v>
      </c>
      <c r="T78" s="68">
        <v>8</v>
      </c>
      <c r="U78" s="23">
        <v>144</v>
      </c>
      <c r="V78" s="23">
        <v>10</v>
      </c>
      <c r="W78" s="23">
        <v>1</v>
      </c>
      <c r="X78" s="23">
        <v>4</v>
      </c>
      <c r="Y78" s="325">
        <f aca="true" t="shared" si="10" ref="Y78:Y83">SUM(F78,J78,N78,R78,V78)</f>
        <v>86</v>
      </c>
      <c r="Z78" s="262">
        <v>92</v>
      </c>
      <c r="AA78" s="11"/>
      <c r="AD78" s="11"/>
    </row>
    <row r="79" spans="1:30" ht="25.5">
      <c r="A79" s="32" t="s">
        <v>110</v>
      </c>
      <c r="B79" s="32" t="s">
        <v>23</v>
      </c>
      <c r="C79" s="41">
        <f t="shared" si="9"/>
        <v>4</v>
      </c>
      <c r="D79" s="41">
        <f t="shared" si="8"/>
        <v>12</v>
      </c>
      <c r="E79" s="119">
        <v>72</v>
      </c>
      <c r="F79" s="69">
        <v>15</v>
      </c>
      <c r="G79" s="69">
        <v>1</v>
      </c>
      <c r="H79" s="69">
        <v>2</v>
      </c>
      <c r="I79" s="72">
        <v>72</v>
      </c>
      <c r="J79" s="72">
        <v>13</v>
      </c>
      <c r="K79" s="72">
        <v>1</v>
      </c>
      <c r="L79" s="72">
        <v>2</v>
      </c>
      <c r="M79" s="66">
        <v>144</v>
      </c>
      <c r="N79" s="66">
        <v>12</v>
      </c>
      <c r="O79" s="66">
        <v>1</v>
      </c>
      <c r="P79" s="66">
        <v>4</v>
      </c>
      <c r="Q79" s="68">
        <v>144</v>
      </c>
      <c r="R79" s="68">
        <v>13</v>
      </c>
      <c r="S79" s="68">
        <v>1</v>
      </c>
      <c r="T79" s="68">
        <v>4</v>
      </c>
      <c r="U79" s="23"/>
      <c r="V79" s="23"/>
      <c r="W79" s="23"/>
      <c r="X79" s="23"/>
      <c r="Y79" s="325">
        <f t="shared" si="10"/>
        <v>53</v>
      </c>
      <c r="Z79" s="11">
        <v>57</v>
      </c>
      <c r="AA79" s="11"/>
      <c r="AD79" s="11"/>
    </row>
    <row r="80" spans="1:30" ht="20.25">
      <c r="A80" s="32" t="s">
        <v>22</v>
      </c>
      <c r="B80" s="175" t="s">
        <v>50</v>
      </c>
      <c r="C80" s="40">
        <v>5</v>
      </c>
      <c r="D80" s="41">
        <f>SUM(H80,L80,P80,T80,X80)</f>
        <v>24</v>
      </c>
      <c r="E80" s="119">
        <v>72</v>
      </c>
      <c r="F80" s="69">
        <v>12</v>
      </c>
      <c r="G80" s="69">
        <v>1</v>
      </c>
      <c r="H80" s="69">
        <v>2</v>
      </c>
      <c r="I80" s="72">
        <v>144</v>
      </c>
      <c r="J80" s="72">
        <v>14</v>
      </c>
      <c r="K80" s="72">
        <v>1</v>
      </c>
      <c r="L80" s="72">
        <v>4</v>
      </c>
      <c r="M80" s="66">
        <v>216</v>
      </c>
      <c r="N80" s="66"/>
      <c r="O80" s="66"/>
      <c r="P80" s="66"/>
      <c r="Q80" s="68">
        <v>216</v>
      </c>
      <c r="R80" s="68">
        <v>13</v>
      </c>
      <c r="S80" s="68">
        <v>1</v>
      </c>
      <c r="T80" s="68">
        <v>6</v>
      </c>
      <c r="U80" s="23">
        <v>216</v>
      </c>
      <c r="V80" s="23">
        <v>38</v>
      </c>
      <c r="W80" s="23">
        <v>2</v>
      </c>
      <c r="X80" s="23">
        <v>12</v>
      </c>
      <c r="Y80" s="325">
        <f>SUM(F80,J80,N80,R80,V80)</f>
        <v>77</v>
      </c>
      <c r="Z80" s="352">
        <v>77</v>
      </c>
      <c r="AA80" s="11"/>
      <c r="AD80" s="11"/>
    </row>
    <row r="81" spans="1:30" ht="26.25" customHeight="1">
      <c r="A81" s="229" t="s">
        <v>22</v>
      </c>
      <c r="B81" s="338" t="s">
        <v>152</v>
      </c>
      <c r="C81" s="40">
        <f t="shared" si="9"/>
        <v>4</v>
      </c>
      <c r="D81" s="339">
        <f t="shared" si="8"/>
        <v>14</v>
      </c>
      <c r="E81" s="119">
        <v>72</v>
      </c>
      <c r="F81" s="69">
        <v>12</v>
      </c>
      <c r="G81" s="69">
        <v>1</v>
      </c>
      <c r="H81" s="69">
        <v>2</v>
      </c>
      <c r="I81" s="72">
        <v>144</v>
      </c>
      <c r="J81" s="72"/>
      <c r="K81" s="72"/>
      <c r="L81" s="72"/>
      <c r="M81" s="66">
        <v>144</v>
      </c>
      <c r="N81" s="66">
        <v>20</v>
      </c>
      <c r="O81" s="66">
        <v>2</v>
      </c>
      <c r="P81" s="66">
        <v>8</v>
      </c>
      <c r="Q81" s="68">
        <v>144</v>
      </c>
      <c r="R81" s="68">
        <v>10</v>
      </c>
      <c r="S81" s="68">
        <v>1</v>
      </c>
      <c r="T81" s="68">
        <v>4</v>
      </c>
      <c r="U81" s="23"/>
      <c r="V81" s="23"/>
      <c r="W81" s="23"/>
      <c r="X81" s="23"/>
      <c r="Y81" s="325">
        <f t="shared" si="10"/>
        <v>42</v>
      </c>
      <c r="Z81" s="103">
        <v>40</v>
      </c>
      <c r="AA81" s="11"/>
      <c r="AD81" s="11"/>
    </row>
    <row r="82" spans="1:30" ht="18.75">
      <c r="A82" s="32" t="s">
        <v>22</v>
      </c>
      <c r="B82" s="175" t="s">
        <v>194</v>
      </c>
      <c r="C82" s="41">
        <f>SUM(G82,K82,O82,S82,W82)</f>
        <v>10</v>
      </c>
      <c r="D82" s="41">
        <f>SUM(H82,L82,P82,T82,X82)</f>
        <v>20</v>
      </c>
      <c r="E82" s="119">
        <v>72</v>
      </c>
      <c r="F82" s="69">
        <v>100</v>
      </c>
      <c r="G82" s="69">
        <v>10</v>
      </c>
      <c r="H82" s="69">
        <v>20</v>
      </c>
      <c r="I82" s="72"/>
      <c r="J82" s="72"/>
      <c r="K82" s="72"/>
      <c r="L82" s="72"/>
      <c r="M82" s="66"/>
      <c r="N82" s="66"/>
      <c r="O82" s="66"/>
      <c r="P82" s="66"/>
      <c r="Q82" s="68">
        <v>144</v>
      </c>
      <c r="R82" s="68"/>
      <c r="S82" s="68"/>
      <c r="T82" s="68"/>
      <c r="U82" s="23"/>
      <c r="V82" s="23"/>
      <c r="W82" s="23"/>
      <c r="X82" s="23"/>
      <c r="Y82" s="325">
        <f t="shared" si="10"/>
        <v>100</v>
      </c>
      <c r="Z82" s="353">
        <v>100</v>
      </c>
      <c r="AA82" s="11"/>
      <c r="AD82" s="11"/>
    </row>
    <row r="83" spans="1:30" ht="29.25" customHeight="1">
      <c r="A83" s="32" t="s">
        <v>131</v>
      </c>
      <c r="B83" s="175" t="s">
        <v>136</v>
      </c>
      <c r="C83" s="40">
        <v>5</v>
      </c>
      <c r="D83" s="41">
        <v>20</v>
      </c>
      <c r="E83" s="119">
        <v>144</v>
      </c>
      <c r="F83" s="67"/>
      <c r="G83" s="67"/>
      <c r="H83" s="67"/>
      <c r="I83" s="72">
        <v>144</v>
      </c>
      <c r="J83" s="72">
        <v>15</v>
      </c>
      <c r="K83" s="72">
        <v>1</v>
      </c>
      <c r="L83" s="72">
        <v>4</v>
      </c>
      <c r="M83" s="66">
        <v>144</v>
      </c>
      <c r="N83" s="66">
        <v>48</v>
      </c>
      <c r="O83" s="66">
        <v>4</v>
      </c>
      <c r="P83" s="66">
        <v>16</v>
      </c>
      <c r="Q83" s="70"/>
      <c r="R83" s="82"/>
      <c r="S83" s="82"/>
      <c r="T83" s="82"/>
      <c r="U83" s="145"/>
      <c r="V83" s="145"/>
      <c r="W83" s="145"/>
      <c r="X83" s="145"/>
      <c r="Y83" s="325">
        <f t="shared" si="10"/>
        <v>63</v>
      </c>
      <c r="Z83" s="262">
        <v>54</v>
      </c>
      <c r="AA83" s="11"/>
      <c r="AD83" s="11"/>
    </row>
    <row r="84" spans="1:30" ht="20.25">
      <c r="A84" s="32" t="s">
        <v>22</v>
      </c>
      <c r="B84" s="28" t="s">
        <v>41</v>
      </c>
      <c r="C84" s="40">
        <f>SUM(G84,K84,O84,S84,W84)</f>
        <v>9</v>
      </c>
      <c r="D84" s="41">
        <f>SUM(H84,L84,P84,T84,X84)</f>
        <v>26</v>
      </c>
      <c r="E84" s="119">
        <v>72</v>
      </c>
      <c r="F84" s="69">
        <v>28</v>
      </c>
      <c r="G84" s="69">
        <v>2</v>
      </c>
      <c r="H84" s="69">
        <v>4</v>
      </c>
      <c r="I84" s="72">
        <v>72</v>
      </c>
      <c r="J84" s="72">
        <v>39</v>
      </c>
      <c r="K84" s="72">
        <v>3</v>
      </c>
      <c r="L84" s="72">
        <v>6</v>
      </c>
      <c r="M84" s="66">
        <v>144</v>
      </c>
      <c r="N84" s="66">
        <v>14</v>
      </c>
      <c r="O84" s="66">
        <v>1</v>
      </c>
      <c r="P84" s="66">
        <v>4</v>
      </c>
      <c r="Q84" s="68">
        <v>144</v>
      </c>
      <c r="R84" s="68">
        <v>15</v>
      </c>
      <c r="S84" s="68">
        <v>1</v>
      </c>
      <c r="T84" s="68">
        <v>4</v>
      </c>
      <c r="U84" s="23">
        <v>144</v>
      </c>
      <c r="V84" s="23">
        <v>33</v>
      </c>
      <c r="W84" s="23">
        <v>2</v>
      </c>
      <c r="X84" s="23">
        <v>8</v>
      </c>
      <c r="Y84" s="191">
        <f>SUM(F84,J84,N84,R84,V84)</f>
        <v>129</v>
      </c>
      <c r="Z84" s="205">
        <v>126</v>
      </c>
      <c r="AA84" s="11"/>
      <c r="AD84" s="11"/>
    </row>
    <row r="85" spans="1:30" ht="26.25">
      <c r="A85" s="277" t="s">
        <v>154</v>
      </c>
      <c r="B85" s="277"/>
      <c r="C85" s="64">
        <f>SUM(C86:C100)</f>
        <v>59</v>
      </c>
      <c r="D85" s="64"/>
      <c r="E85" s="64"/>
      <c r="F85" s="64">
        <f>SUM(F86:F100)</f>
        <v>171</v>
      </c>
      <c r="G85" s="64">
        <f>SUM(G86:G100)</f>
        <v>12</v>
      </c>
      <c r="H85" s="64"/>
      <c r="I85" s="64"/>
      <c r="J85" s="64">
        <f>SUM(J86:J100)</f>
        <v>216</v>
      </c>
      <c r="K85" s="64">
        <f>SUM(K86:K100)</f>
        <v>15</v>
      </c>
      <c r="L85" s="64"/>
      <c r="M85" s="64"/>
      <c r="N85" s="64">
        <f>SUM(N86:N100)</f>
        <v>119</v>
      </c>
      <c r="O85" s="64">
        <f>SUM(O86:O100)</f>
        <v>10</v>
      </c>
      <c r="P85" s="64"/>
      <c r="Q85" s="64"/>
      <c r="R85" s="64">
        <f>SUM(R86:R100)</f>
        <v>178</v>
      </c>
      <c r="S85" s="64">
        <f>SUM(S86:S100)</f>
        <v>15</v>
      </c>
      <c r="T85" s="64"/>
      <c r="U85" s="64"/>
      <c r="V85" s="64"/>
      <c r="W85" s="64"/>
      <c r="X85" s="64"/>
      <c r="Y85" s="335">
        <f>SUM(Y86:Y100)</f>
        <v>743</v>
      </c>
      <c r="Z85" s="354">
        <f>SUM(Z87:Z100)</f>
        <v>724</v>
      </c>
      <c r="AA85" s="355">
        <v>758</v>
      </c>
      <c r="AB85" s="85"/>
      <c r="AD85" s="11"/>
    </row>
    <row r="86" spans="1:30" ht="20.25">
      <c r="A86" s="275" t="s">
        <v>172</v>
      </c>
      <c r="B86" s="235" t="s">
        <v>27</v>
      </c>
      <c r="C86" s="105">
        <f>SUM(G86,K86,O86,S86)</f>
        <v>4</v>
      </c>
      <c r="D86" s="34">
        <f>SUM(H86,L86,P86,T86)</f>
        <v>20</v>
      </c>
      <c r="E86" s="73">
        <v>144</v>
      </c>
      <c r="F86" s="69">
        <v>30</v>
      </c>
      <c r="G86" s="69">
        <v>2</v>
      </c>
      <c r="H86" s="69">
        <v>8</v>
      </c>
      <c r="I86" s="73">
        <v>144</v>
      </c>
      <c r="J86" s="69"/>
      <c r="K86" s="69"/>
      <c r="L86" s="69"/>
      <c r="M86" s="66">
        <v>216</v>
      </c>
      <c r="N86" s="66">
        <v>30</v>
      </c>
      <c r="O86" s="66">
        <v>2</v>
      </c>
      <c r="P86" s="66">
        <v>12</v>
      </c>
      <c r="Q86" s="68"/>
      <c r="R86" s="68"/>
      <c r="S86" s="68"/>
      <c r="T86" s="68"/>
      <c r="U86" s="23"/>
      <c r="V86" s="23"/>
      <c r="W86" s="23"/>
      <c r="X86" s="23"/>
      <c r="Y86" s="185">
        <v>30</v>
      </c>
      <c r="Z86" s="262"/>
      <c r="AA86" s="11"/>
      <c r="AD86" s="11"/>
    </row>
    <row r="87" spans="1:41" ht="30" customHeight="1">
      <c r="A87" s="30" t="s">
        <v>28</v>
      </c>
      <c r="B87" s="28" t="s">
        <v>29</v>
      </c>
      <c r="C87" s="34">
        <f>SUM(G87,K87,O87,S87)</f>
        <v>4</v>
      </c>
      <c r="D87" s="35">
        <f>SUM(H87,L87,P87,T87)</f>
        <v>22</v>
      </c>
      <c r="E87" s="73">
        <v>144</v>
      </c>
      <c r="F87" s="69"/>
      <c r="G87" s="69"/>
      <c r="H87" s="69"/>
      <c r="I87" s="72">
        <v>144</v>
      </c>
      <c r="J87" s="72">
        <v>14</v>
      </c>
      <c r="K87" s="72">
        <v>1</v>
      </c>
      <c r="L87" s="72">
        <v>4</v>
      </c>
      <c r="M87" s="66">
        <v>216</v>
      </c>
      <c r="N87" s="66">
        <v>12</v>
      </c>
      <c r="O87" s="66">
        <v>1</v>
      </c>
      <c r="P87" s="66">
        <v>6</v>
      </c>
      <c r="Q87" s="68">
        <v>216</v>
      </c>
      <c r="R87" s="68">
        <v>24</v>
      </c>
      <c r="S87" s="68">
        <v>2</v>
      </c>
      <c r="T87" s="68">
        <v>12</v>
      </c>
      <c r="U87" s="23"/>
      <c r="V87" s="23"/>
      <c r="W87" s="23"/>
      <c r="X87" s="23"/>
      <c r="Y87" s="326">
        <f aca="true" t="shared" si="11" ref="Y87:Y92">SUM(F87,J87,N87,R87,V87)</f>
        <v>50</v>
      </c>
      <c r="Z87" s="264">
        <v>54</v>
      </c>
      <c r="AA87" s="148"/>
      <c r="AB87" s="148"/>
      <c r="AC87" s="148"/>
      <c r="AD87" s="147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</row>
    <row r="88" spans="1:30" ht="18.75">
      <c r="A88" s="275" t="s">
        <v>28</v>
      </c>
      <c r="B88" s="240" t="s">
        <v>32</v>
      </c>
      <c r="C88" s="34">
        <f>SUM(G88,O88,S88,W88)</f>
        <v>5</v>
      </c>
      <c r="D88" s="34">
        <f>SUM(H88,L88,P88,T88,X88)</f>
        <v>30</v>
      </c>
      <c r="E88" s="112">
        <v>72</v>
      </c>
      <c r="F88" s="69"/>
      <c r="G88" s="69"/>
      <c r="H88" s="69"/>
      <c r="I88" s="72">
        <v>216</v>
      </c>
      <c r="J88" s="72"/>
      <c r="K88" s="72"/>
      <c r="L88" s="72"/>
      <c r="M88" s="66">
        <v>216</v>
      </c>
      <c r="N88" s="66">
        <v>15</v>
      </c>
      <c r="O88" s="66">
        <v>1</v>
      </c>
      <c r="P88" s="66">
        <v>6</v>
      </c>
      <c r="Q88" s="68">
        <v>216</v>
      </c>
      <c r="R88" s="68">
        <v>30</v>
      </c>
      <c r="S88" s="68">
        <v>2</v>
      </c>
      <c r="T88" s="68">
        <v>12</v>
      </c>
      <c r="U88" s="23">
        <v>216</v>
      </c>
      <c r="V88" s="23">
        <v>30</v>
      </c>
      <c r="W88" s="23">
        <v>2</v>
      </c>
      <c r="X88" s="23">
        <v>12</v>
      </c>
      <c r="Y88" s="326">
        <f t="shared" si="11"/>
        <v>75</v>
      </c>
      <c r="Z88" s="266">
        <v>78</v>
      </c>
      <c r="AA88" s="11"/>
      <c r="AD88" s="11"/>
    </row>
    <row r="89" spans="1:30" ht="20.25">
      <c r="A89" s="30" t="s">
        <v>28</v>
      </c>
      <c r="B89" s="31" t="s">
        <v>176</v>
      </c>
      <c r="C89" s="34">
        <f>SUM(G89,K89,O89,S89)</f>
        <v>4</v>
      </c>
      <c r="D89" s="35">
        <f>SUM(H89,L89,P89,T89,X89)</f>
        <v>22</v>
      </c>
      <c r="E89" s="112">
        <v>144</v>
      </c>
      <c r="F89" s="69">
        <v>15</v>
      </c>
      <c r="G89" s="69">
        <v>1</v>
      </c>
      <c r="H89" s="69">
        <v>4</v>
      </c>
      <c r="I89" s="72">
        <v>216</v>
      </c>
      <c r="J89" s="72">
        <v>13</v>
      </c>
      <c r="K89" s="72">
        <v>1</v>
      </c>
      <c r="L89" s="72">
        <v>6</v>
      </c>
      <c r="M89" s="66">
        <v>216</v>
      </c>
      <c r="N89" s="66">
        <v>22</v>
      </c>
      <c r="O89" s="66">
        <v>2</v>
      </c>
      <c r="P89" s="66">
        <v>12</v>
      </c>
      <c r="Q89" s="68">
        <v>216</v>
      </c>
      <c r="R89" s="68"/>
      <c r="S89" s="68"/>
      <c r="T89" s="68"/>
      <c r="U89" s="23">
        <v>216</v>
      </c>
      <c r="V89" s="23"/>
      <c r="W89" s="23"/>
      <c r="X89" s="23"/>
      <c r="Y89" s="326">
        <f t="shared" si="11"/>
        <v>50</v>
      </c>
      <c r="Z89" s="211">
        <v>50</v>
      </c>
      <c r="AA89" s="11"/>
      <c r="AD89" s="11"/>
    </row>
    <row r="90" spans="1:30" ht="20.25">
      <c r="A90" s="30" t="s">
        <v>28</v>
      </c>
      <c r="B90" s="282" t="s">
        <v>57</v>
      </c>
      <c r="C90" s="34">
        <f>SUM(G90,K90,O90,S90,W90)</f>
        <v>5</v>
      </c>
      <c r="D90" s="35">
        <f>SUM(H90,L90,P90,T90,X90)</f>
        <v>28</v>
      </c>
      <c r="E90" s="112">
        <v>144</v>
      </c>
      <c r="F90" s="69">
        <v>12</v>
      </c>
      <c r="G90" s="69">
        <v>1</v>
      </c>
      <c r="H90" s="69">
        <v>4</v>
      </c>
      <c r="I90" s="72">
        <v>216</v>
      </c>
      <c r="J90" s="72">
        <v>12</v>
      </c>
      <c r="K90" s="72">
        <v>1</v>
      </c>
      <c r="L90" s="72">
        <v>6</v>
      </c>
      <c r="M90" s="66">
        <v>216</v>
      </c>
      <c r="N90" s="66"/>
      <c r="O90" s="66"/>
      <c r="P90" s="66"/>
      <c r="Q90" s="68">
        <v>216</v>
      </c>
      <c r="R90" s="68"/>
      <c r="S90" s="68"/>
      <c r="T90" s="68"/>
      <c r="U90" s="23">
        <v>216</v>
      </c>
      <c r="V90" s="23">
        <v>41</v>
      </c>
      <c r="W90" s="23">
        <v>3</v>
      </c>
      <c r="X90" s="23">
        <v>18</v>
      </c>
      <c r="Y90" s="191">
        <f t="shared" si="11"/>
        <v>65</v>
      </c>
      <c r="Z90" s="205">
        <v>70</v>
      </c>
      <c r="AA90" s="11"/>
      <c r="AD90" s="11"/>
    </row>
    <row r="91" spans="1:30" ht="20.25">
      <c r="A91" s="30" t="s">
        <v>28</v>
      </c>
      <c r="B91" s="282" t="s">
        <v>126</v>
      </c>
      <c r="C91" s="34">
        <f>SUM(G91,K91,O91,S91,W91)</f>
        <v>6</v>
      </c>
      <c r="D91" s="35">
        <f>SUM(H91,L91,P91,T91,X91)</f>
        <v>32</v>
      </c>
      <c r="E91" s="112">
        <v>72</v>
      </c>
      <c r="F91" s="69">
        <v>13</v>
      </c>
      <c r="G91" s="69">
        <v>1</v>
      </c>
      <c r="H91" s="69">
        <v>2</v>
      </c>
      <c r="I91" s="72">
        <v>216</v>
      </c>
      <c r="J91" s="72">
        <v>13</v>
      </c>
      <c r="K91" s="72">
        <v>1</v>
      </c>
      <c r="L91" s="72">
        <v>6</v>
      </c>
      <c r="M91" s="66">
        <v>216</v>
      </c>
      <c r="N91" s="66">
        <v>24</v>
      </c>
      <c r="O91" s="66">
        <v>2</v>
      </c>
      <c r="P91" s="66">
        <v>12</v>
      </c>
      <c r="Q91" s="68">
        <v>216</v>
      </c>
      <c r="R91" s="68">
        <v>24</v>
      </c>
      <c r="S91" s="68">
        <v>2</v>
      </c>
      <c r="T91" s="68">
        <v>12</v>
      </c>
      <c r="U91" s="23">
        <v>216</v>
      </c>
      <c r="V91" s="23"/>
      <c r="W91" s="23"/>
      <c r="X91" s="23"/>
      <c r="Y91" s="326">
        <f t="shared" si="11"/>
        <v>74</v>
      </c>
      <c r="Z91" s="262">
        <v>70</v>
      </c>
      <c r="AA91" s="11"/>
      <c r="AD91" s="11"/>
    </row>
    <row r="92" spans="1:30" ht="20.25">
      <c r="A92" s="30" t="s">
        <v>28</v>
      </c>
      <c r="B92" s="282" t="s">
        <v>191</v>
      </c>
      <c r="C92" s="34">
        <f>SUM(G92,K92,O92,S92,W92)</f>
        <v>6</v>
      </c>
      <c r="D92" s="35">
        <f>SUM(H92,L92,P92,T92,X92)</f>
        <v>24</v>
      </c>
      <c r="E92" s="284">
        <v>72</v>
      </c>
      <c r="F92" s="121">
        <v>36</v>
      </c>
      <c r="G92" s="121">
        <v>3</v>
      </c>
      <c r="H92" s="121">
        <v>6</v>
      </c>
      <c r="I92" s="124">
        <v>216</v>
      </c>
      <c r="J92" s="124"/>
      <c r="K92" s="124"/>
      <c r="L92" s="124"/>
      <c r="M92" s="135">
        <v>216</v>
      </c>
      <c r="N92" s="135"/>
      <c r="O92" s="135"/>
      <c r="P92" s="135"/>
      <c r="Q92" s="95">
        <v>216</v>
      </c>
      <c r="R92" s="95">
        <v>36</v>
      </c>
      <c r="S92" s="95">
        <v>3</v>
      </c>
      <c r="T92" s="95">
        <v>18</v>
      </c>
      <c r="U92" s="111">
        <v>216</v>
      </c>
      <c r="V92" s="111"/>
      <c r="W92" s="111"/>
      <c r="X92" s="111"/>
      <c r="Y92" s="341">
        <f t="shared" si="11"/>
        <v>72</v>
      </c>
      <c r="Z92" s="205">
        <v>83</v>
      </c>
      <c r="AA92" s="11"/>
      <c r="AD92" s="11"/>
    </row>
    <row r="93" spans="1:30" ht="25.5">
      <c r="A93" s="30" t="s">
        <v>43</v>
      </c>
      <c r="B93" s="31" t="s">
        <v>44</v>
      </c>
      <c r="C93" s="34">
        <v>4</v>
      </c>
      <c r="D93" s="35">
        <v>24</v>
      </c>
      <c r="E93" s="120">
        <v>144</v>
      </c>
      <c r="F93" s="121"/>
      <c r="G93" s="121"/>
      <c r="H93" s="121"/>
      <c r="I93" s="124">
        <v>216</v>
      </c>
      <c r="J93" s="124"/>
      <c r="K93" s="124"/>
      <c r="L93" s="124"/>
      <c r="M93" s="135">
        <v>216</v>
      </c>
      <c r="N93" s="135"/>
      <c r="O93" s="135"/>
      <c r="P93" s="135"/>
      <c r="Q93" s="95">
        <v>216</v>
      </c>
      <c r="R93" s="95">
        <v>42</v>
      </c>
      <c r="S93" s="95">
        <v>4</v>
      </c>
      <c r="T93" s="95">
        <v>24</v>
      </c>
      <c r="U93" s="111"/>
      <c r="V93" s="111"/>
      <c r="W93" s="111"/>
      <c r="X93" s="111"/>
      <c r="Y93" s="332">
        <v>42</v>
      </c>
      <c r="Z93" s="268">
        <v>45</v>
      </c>
      <c r="AA93" s="11"/>
      <c r="AD93" s="11"/>
    </row>
    <row r="94" spans="1:30" ht="20.25">
      <c r="A94" s="30" t="s">
        <v>43</v>
      </c>
      <c r="B94" s="31" t="s">
        <v>71</v>
      </c>
      <c r="C94" s="35">
        <v>3</v>
      </c>
      <c r="D94" s="35">
        <v>12</v>
      </c>
      <c r="E94" s="120">
        <v>144</v>
      </c>
      <c r="F94" s="121">
        <v>15</v>
      </c>
      <c r="G94" s="121">
        <v>1</v>
      </c>
      <c r="H94" s="121">
        <v>4</v>
      </c>
      <c r="I94" s="124">
        <v>144</v>
      </c>
      <c r="J94" s="124">
        <v>30</v>
      </c>
      <c r="K94" s="124">
        <v>2</v>
      </c>
      <c r="L94" s="124">
        <v>8</v>
      </c>
      <c r="M94" s="135"/>
      <c r="N94" s="135"/>
      <c r="O94" s="135"/>
      <c r="P94" s="135"/>
      <c r="Q94" s="95"/>
      <c r="R94" s="95"/>
      <c r="S94" s="95"/>
      <c r="T94" s="95"/>
      <c r="U94" s="111"/>
      <c r="V94" s="111"/>
      <c r="W94" s="111"/>
      <c r="X94" s="111"/>
      <c r="Y94" s="330">
        <f>SUM(F94,J94,N94,R94,V94)</f>
        <v>45</v>
      </c>
      <c r="Z94" s="262">
        <v>30</v>
      </c>
      <c r="AA94" s="11"/>
      <c r="AD94" s="11"/>
    </row>
    <row r="95" spans="1:30" ht="20.25">
      <c r="A95" s="275" t="s">
        <v>73</v>
      </c>
      <c r="B95" s="237" t="s">
        <v>66</v>
      </c>
      <c r="C95" s="34"/>
      <c r="D95" s="34">
        <v>12</v>
      </c>
      <c r="E95" s="120">
        <v>216</v>
      </c>
      <c r="F95" s="121"/>
      <c r="G95" s="121"/>
      <c r="H95" s="121"/>
      <c r="I95" s="124">
        <v>216</v>
      </c>
      <c r="J95" s="124"/>
      <c r="K95" s="124"/>
      <c r="L95" s="124"/>
      <c r="M95" s="135"/>
      <c r="N95" s="135"/>
      <c r="O95" s="135"/>
      <c r="P95" s="135"/>
      <c r="Q95" s="95"/>
      <c r="R95" s="95"/>
      <c r="S95" s="95"/>
      <c r="T95" s="95"/>
      <c r="U95" s="111"/>
      <c r="V95" s="111"/>
      <c r="W95" s="111"/>
      <c r="X95" s="111"/>
      <c r="Y95" s="330"/>
      <c r="Z95" s="262"/>
      <c r="AA95" s="11"/>
      <c r="AD95" s="11"/>
    </row>
    <row r="96" spans="1:30" ht="27" customHeight="1">
      <c r="A96" s="30" t="s">
        <v>64</v>
      </c>
      <c r="B96" s="31" t="s">
        <v>67</v>
      </c>
      <c r="C96" s="35">
        <v>2</v>
      </c>
      <c r="D96" s="35">
        <v>12</v>
      </c>
      <c r="E96" s="120"/>
      <c r="F96" s="121"/>
      <c r="G96" s="121"/>
      <c r="H96" s="121"/>
      <c r="I96" s="124">
        <v>216</v>
      </c>
      <c r="J96" s="124">
        <v>30</v>
      </c>
      <c r="K96" s="124">
        <v>2</v>
      </c>
      <c r="L96" s="124">
        <v>12</v>
      </c>
      <c r="M96" s="135">
        <v>216</v>
      </c>
      <c r="N96" s="135"/>
      <c r="O96" s="135"/>
      <c r="P96" s="135"/>
      <c r="Q96" s="95"/>
      <c r="R96" s="95"/>
      <c r="S96" s="95"/>
      <c r="T96" s="95"/>
      <c r="U96" s="111"/>
      <c r="V96" s="111"/>
      <c r="W96" s="111"/>
      <c r="X96" s="111"/>
      <c r="Y96" s="330">
        <v>30</v>
      </c>
      <c r="Z96" s="262">
        <v>30</v>
      </c>
      <c r="AA96" s="11"/>
      <c r="AD96" s="11"/>
    </row>
    <row r="97" spans="1:30" ht="20.25">
      <c r="A97" s="30" t="s">
        <v>173</v>
      </c>
      <c r="B97" s="31" t="s">
        <v>84</v>
      </c>
      <c r="C97" s="35">
        <v>2</v>
      </c>
      <c r="D97" s="35">
        <v>12</v>
      </c>
      <c r="E97" s="120">
        <v>144</v>
      </c>
      <c r="F97" s="121"/>
      <c r="G97" s="121"/>
      <c r="H97" s="121"/>
      <c r="I97" s="124">
        <v>216</v>
      </c>
      <c r="J97" s="124">
        <v>30</v>
      </c>
      <c r="K97" s="124">
        <v>2</v>
      </c>
      <c r="L97" s="124">
        <v>12</v>
      </c>
      <c r="M97" s="135"/>
      <c r="N97" s="135"/>
      <c r="O97" s="135"/>
      <c r="P97" s="135"/>
      <c r="Q97" s="95"/>
      <c r="R97" s="95"/>
      <c r="S97" s="95"/>
      <c r="T97" s="95"/>
      <c r="U97" s="111"/>
      <c r="V97" s="111"/>
      <c r="W97" s="111"/>
      <c r="X97" s="111"/>
      <c r="Y97" s="330">
        <f>SUM(F97,J97,N97,R97,V97)</f>
        <v>30</v>
      </c>
      <c r="Z97" s="262">
        <v>30</v>
      </c>
      <c r="AA97" s="11"/>
      <c r="AD97" s="11"/>
    </row>
    <row r="98" spans="1:26" s="138" customFormat="1" ht="21">
      <c r="A98" s="319" t="s">
        <v>133</v>
      </c>
      <c r="B98" s="333" t="s">
        <v>155</v>
      </c>
      <c r="C98" s="149">
        <v>4</v>
      </c>
      <c r="D98" s="334">
        <f>SUM(H98,L98,P98,T98,X98)</f>
        <v>16</v>
      </c>
      <c r="E98" s="314">
        <v>144</v>
      </c>
      <c r="F98" s="315">
        <v>15</v>
      </c>
      <c r="G98" s="315">
        <v>1</v>
      </c>
      <c r="H98" s="315">
        <v>4</v>
      </c>
      <c r="I98" s="317">
        <v>144</v>
      </c>
      <c r="J98" s="317">
        <v>45</v>
      </c>
      <c r="K98" s="317">
        <v>3</v>
      </c>
      <c r="L98" s="317">
        <v>12</v>
      </c>
      <c r="M98" s="316"/>
      <c r="N98" s="316"/>
      <c r="O98" s="316"/>
      <c r="P98" s="316"/>
      <c r="Q98" s="318"/>
      <c r="R98" s="318"/>
      <c r="S98" s="318"/>
      <c r="T98" s="318"/>
      <c r="U98" s="152"/>
      <c r="V98" s="152"/>
      <c r="W98" s="152"/>
      <c r="X98" s="152"/>
      <c r="Y98" s="331">
        <f>SUM(F98,J98,N98,R98,V98)</f>
        <v>60</v>
      </c>
      <c r="Z98" s="265">
        <v>58</v>
      </c>
    </row>
    <row r="99" spans="1:30" ht="20.25">
      <c r="A99" s="30" t="s">
        <v>20</v>
      </c>
      <c r="B99" s="28" t="s">
        <v>21</v>
      </c>
      <c r="C99" s="35">
        <f>SUM(G99,K99,O99,S99)</f>
        <v>6</v>
      </c>
      <c r="D99" s="35">
        <f>SUM(H99,L99,P99,T99)</f>
        <v>32</v>
      </c>
      <c r="E99" s="73">
        <v>144</v>
      </c>
      <c r="F99" s="69">
        <v>20</v>
      </c>
      <c r="G99" s="69">
        <v>1</v>
      </c>
      <c r="H99" s="69">
        <v>4</v>
      </c>
      <c r="I99" s="72">
        <v>144</v>
      </c>
      <c r="J99" s="72">
        <v>14</v>
      </c>
      <c r="K99" s="72">
        <v>1</v>
      </c>
      <c r="L99" s="72">
        <v>4</v>
      </c>
      <c r="M99" s="66">
        <v>216</v>
      </c>
      <c r="N99" s="66">
        <v>16</v>
      </c>
      <c r="O99" s="66">
        <v>2</v>
      </c>
      <c r="P99" s="66">
        <v>12</v>
      </c>
      <c r="Q99" s="74">
        <v>216</v>
      </c>
      <c r="R99" s="68">
        <v>22</v>
      </c>
      <c r="S99" s="68">
        <v>2</v>
      </c>
      <c r="T99" s="68">
        <v>12</v>
      </c>
      <c r="U99" s="23"/>
      <c r="V99" s="23"/>
      <c r="W99" s="23"/>
      <c r="X99" s="23"/>
      <c r="Y99" s="191">
        <f>SUM(F99,J99,N99,R99,V99)</f>
        <v>72</v>
      </c>
      <c r="Z99" s="205">
        <v>71</v>
      </c>
      <c r="AA99" s="11"/>
      <c r="AD99" s="11"/>
    </row>
    <row r="100" spans="1:30" ht="20.25">
      <c r="A100" s="30" t="s">
        <v>20</v>
      </c>
      <c r="B100" s="28" t="s">
        <v>34</v>
      </c>
      <c r="C100" s="35">
        <v>4</v>
      </c>
      <c r="D100" s="35">
        <f>SUM(H100,L100,P100,T100,X100)</f>
        <v>20</v>
      </c>
      <c r="E100" s="73">
        <v>144</v>
      </c>
      <c r="F100" s="69">
        <v>15</v>
      </c>
      <c r="G100" s="69">
        <v>1</v>
      </c>
      <c r="H100" s="69">
        <v>4</v>
      </c>
      <c r="I100" s="72">
        <v>144</v>
      </c>
      <c r="J100" s="72">
        <v>15</v>
      </c>
      <c r="K100" s="72">
        <v>1</v>
      </c>
      <c r="L100" s="72">
        <v>4</v>
      </c>
      <c r="M100" s="66">
        <v>216</v>
      </c>
      <c r="N100" s="66"/>
      <c r="O100" s="66"/>
      <c r="P100" s="66"/>
      <c r="Q100" s="68">
        <v>216</v>
      </c>
      <c r="R100" s="68"/>
      <c r="S100" s="68"/>
      <c r="T100" s="68"/>
      <c r="U100" s="23">
        <v>216</v>
      </c>
      <c r="V100" s="23">
        <v>18</v>
      </c>
      <c r="W100" s="23">
        <v>2</v>
      </c>
      <c r="X100" s="23">
        <v>12</v>
      </c>
      <c r="Y100" s="326">
        <f>SUM(F100,J100,N100,R100,V100)</f>
        <v>48</v>
      </c>
      <c r="Z100" s="262">
        <v>55</v>
      </c>
      <c r="AA100" s="11"/>
      <c r="AD100" s="11"/>
    </row>
    <row r="101" spans="1:30" ht="18.75">
      <c r="A101" s="322" t="s">
        <v>101</v>
      </c>
      <c r="B101" s="322">
        <v>1926</v>
      </c>
      <c r="C101" s="37">
        <f>SUM(C7,C46,C58,C85)</f>
        <v>322</v>
      </c>
      <c r="D101" s="37">
        <f>SUM(D8:D100)</f>
        <v>1538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29">
        <f>SUM(Y7,Y46,Y58,Y85)</f>
        <v>4095</v>
      </c>
      <c r="Z101" s="85">
        <f>SUM(Z7,Z46,Z58,Z85)</f>
        <v>4058</v>
      </c>
      <c r="AA101" s="85">
        <v>4072</v>
      </c>
      <c r="AD101" s="11"/>
    </row>
    <row r="102" spans="27:30" ht="12.75">
      <c r="AA102" s="11"/>
      <c r="AD102" s="11"/>
    </row>
    <row r="103" spans="27:30" ht="12.75">
      <c r="AA103" s="11"/>
      <c r="AD103" s="11"/>
    </row>
    <row r="104" spans="27:30" ht="12.75">
      <c r="AA104" s="11"/>
      <c r="AD104" s="11"/>
    </row>
    <row r="105" spans="27:30" ht="12.75">
      <c r="AA105" s="11"/>
      <c r="AD105" s="11"/>
    </row>
    <row r="106" spans="27:30" ht="12.75">
      <c r="AA106" s="11"/>
      <c r="AD106" s="11"/>
    </row>
    <row r="107" spans="27:30" ht="12.75">
      <c r="AA107" s="11"/>
      <c r="AD107" s="11"/>
    </row>
    <row r="108" spans="27:30" ht="12.75">
      <c r="AA108" s="11"/>
      <c r="AD108" s="11"/>
    </row>
    <row r="109" spans="27:30" ht="12.75">
      <c r="AA109" s="11"/>
      <c r="AD109" s="11"/>
    </row>
    <row r="110" spans="27:30" ht="12.75">
      <c r="AA110" s="11"/>
      <c r="AD110" s="11"/>
    </row>
    <row r="111" spans="27:30" ht="20.25">
      <c r="AA111" s="262"/>
      <c r="AD111" s="11"/>
    </row>
    <row r="112" spans="27:30" ht="20.25">
      <c r="AA112" s="262"/>
      <c r="AD112" s="11"/>
    </row>
    <row r="113" spans="27:30" ht="12.75">
      <c r="AA113" s="11"/>
      <c r="AD113" s="11"/>
    </row>
    <row r="114" spans="27:30" ht="20.25">
      <c r="AA114" s="262"/>
      <c r="AD114" s="11"/>
    </row>
    <row r="115" spans="27:30" ht="20.25">
      <c r="AA115" s="262"/>
      <c r="AD115" s="11"/>
    </row>
    <row r="116" spans="27:30" ht="20.25">
      <c r="AA116" s="262"/>
      <c r="AD116" s="11"/>
    </row>
    <row r="117" spans="27:30" ht="12.75">
      <c r="AA117" s="11"/>
      <c r="AD117" s="11"/>
    </row>
    <row r="118" spans="27:30" ht="12.75">
      <c r="AA118" s="11"/>
      <c r="AD118" s="11"/>
    </row>
    <row r="119" spans="27:30" ht="20.25">
      <c r="AA119" s="262"/>
      <c r="AD119" s="11"/>
    </row>
    <row r="120" spans="27:30" ht="20.25">
      <c r="AA120" s="263"/>
      <c r="AD120" s="11"/>
    </row>
    <row r="121" spans="27:30" ht="15.75">
      <c r="AA121" s="102"/>
      <c r="AD121" s="11"/>
    </row>
    <row r="122" spans="27:30" ht="20.25">
      <c r="AA122" s="262"/>
      <c r="AD122" s="11"/>
    </row>
    <row r="123" spans="27:30" ht="20.25">
      <c r="AA123" s="264"/>
      <c r="AD123" s="11"/>
    </row>
    <row r="124" spans="27:30" ht="20.25">
      <c r="AA124" s="262"/>
      <c r="AD124" s="11"/>
    </row>
    <row r="125" spans="27:30" ht="20.25">
      <c r="AA125" s="262"/>
      <c r="AD125" s="11"/>
    </row>
    <row r="126" spans="27:30" ht="20.25">
      <c r="AA126" s="262"/>
      <c r="AD126" s="11"/>
    </row>
    <row r="127" spans="27:30" ht="20.25">
      <c r="AA127" s="262"/>
      <c r="AD127" s="11"/>
    </row>
    <row r="128" spans="27:30" ht="21">
      <c r="AA128" s="265"/>
      <c r="AD128" s="11"/>
    </row>
    <row r="129" spans="27:30" ht="12.75">
      <c r="AA129" s="11"/>
      <c r="AD129" s="11"/>
    </row>
  </sheetData>
  <sheetProtection/>
  <mergeCells count="5"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M129"/>
  <sheetViews>
    <sheetView zoomScalePageLayoutView="0" workbookViewId="0" topLeftCell="A1">
      <selection activeCell="W9" sqref="W9"/>
    </sheetView>
  </sheetViews>
  <sheetFormatPr defaultColWidth="8.8515625" defaultRowHeight="12.75"/>
  <cols>
    <col min="1" max="1" width="15.8515625" style="22" customWidth="1"/>
    <col min="2" max="2" width="12.140625" style="22" customWidth="1"/>
    <col min="3" max="3" width="5.57421875" style="11" customWidth="1"/>
    <col min="4" max="4" width="4.7109375" style="10" customWidth="1"/>
    <col min="5" max="5" width="4.421875" style="10" customWidth="1"/>
    <col min="6" max="6" width="5.140625" style="10" customWidth="1"/>
    <col min="7" max="7" width="5.00390625" style="10" customWidth="1"/>
    <col min="8" max="8" width="6.8515625" style="10" customWidth="1"/>
    <col min="9" max="9" width="5.140625" style="10" customWidth="1"/>
    <col min="10" max="10" width="4.57421875" style="10" customWidth="1"/>
    <col min="11" max="11" width="4.7109375" style="10" customWidth="1"/>
    <col min="12" max="12" width="5.28125" style="10" customWidth="1"/>
    <col min="13" max="13" width="4.28125" style="10" customWidth="1"/>
    <col min="14" max="14" width="4.57421875" style="10" customWidth="1"/>
    <col min="15" max="15" width="5.28125" style="10" customWidth="1"/>
    <col min="16" max="16" width="6.421875" style="10" customWidth="1"/>
    <col min="17" max="17" width="4.7109375" style="10" customWidth="1"/>
    <col min="18" max="18" width="4.57421875" style="10" customWidth="1"/>
    <col min="19" max="19" width="6.140625" style="10" customWidth="1"/>
    <col min="20" max="20" width="5.7109375" style="10" customWidth="1"/>
    <col min="21" max="21" width="5.00390625" style="10" customWidth="1"/>
    <col min="22" max="22" width="3.8515625" style="10" customWidth="1"/>
    <col min="23" max="23" width="6.00390625" style="22" customWidth="1"/>
    <col min="24" max="24" width="8.8515625" style="11" customWidth="1"/>
    <col min="25" max="25" width="9.57421875" style="10" bestFit="1" customWidth="1"/>
    <col min="26" max="27" width="8.8515625" style="11" customWidth="1"/>
    <col min="28" max="16384" width="8.8515625" style="10" customWidth="1"/>
  </cols>
  <sheetData>
    <row r="2" spans="1:23" ht="24" customHeight="1">
      <c r="A2" s="277"/>
      <c r="B2" s="277"/>
      <c r="C2" s="434" t="s">
        <v>51</v>
      </c>
      <c r="D2" s="435"/>
      <c r="E2" s="435"/>
      <c r="F2" s="436"/>
      <c r="G2" s="437" t="s">
        <v>52</v>
      </c>
      <c r="H2" s="438"/>
      <c r="I2" s="438"/>
      <c r="J2" s="439"/>
      <c r="K2" s="440" t="s">
        <v>53</v>
      </c>
      <c r="L2" s="441"/>
      <c r="M2" s="441"/>
      <c r="N2" s="442"/>
      <c r="O2" s="443" t="s">
        <v>83</v>
      </c>
      <c r="P2" s="444"/>
      <c r="Q2" s="444"/>
      <c r="R2" s="445"/>
      <c r="S2" s="446" t="s">
        <v>120</v>
      </c>
      <c r="T2" s="447"/>
      <c r="U2" s="447"/>
      <c r="V2" s="448"/>
      <c r="W2" s="323"/>
    </row>
    <row r="3" spans="3:22" ht="12.75" hidden="1">
      <c r="C3" s="12"/>
      <c r="G3" s="13"/>
      <c r="K3" s="14"/>
      <c r="O3" s="15"/>
      <c r="S3" s="106"/>
      <c r="T3" s="106"/>
      <c r="U3" s="106"/>
      <c r="V3" s="106"/>
    </row>
    <row r="4" spans="3:22" ht="12.75" hidden="1">
      <c r="C4" s="12"/>
      <c r="G4" s="13"/>
      <c r="K4" s="14"/>
      <c r="O4" s="15"/>
      <c r="S4" s="106"/>
      <c r="T4" s="106"/>
      <c r="U4" s="106"/>
      <c r="V4" s="106"/>
    </row>
    <row r="5" spans="3:22" ht="12.75" hidden="1">
      <c r="C5" s="12"/>
      <c r="G5" s="13"/>
      <c r="K5" s="14"/>
      <c r="O5" s="15"/>
      <c r="S5" s="106"/>
      <c r="T5" s="106"/>
      <c r="U5" s="106"/>
      <c r="V5" s="106"/>
    </row>
    <row r="6" spans="1:23" ht="116.25" customHeight="1">
      <c r="A6" s="320" t="s">
        <v>3</v>
      </c>
      <c r="B6" s="320" t="s">
        <v>4</v>
      </c>
      <c r="C6" s="4" t="s">
        <v>91</v>
      </c>
      <c r="D6" s="18" t="s">
        <v>54</v>
      </c>
      <c r="E6" s="18" t="s">
        <v>1</v>
      </c>
      <c r="F6" s="18" t="s">
        <v>82</v>
      </c>
      <c r="G6" s="5" t="s">
        <v>91</v>
      </c>
      <c r="H6" s="19" t="s">
        <v>54</v>
      </c>
      <c r="I6" s="19" t="s">
        <v>1</v>
      </c>
      <c r="J6" s="19" t="s">
        <v>82</v>
      </c>
      <c r="K6" s="6" t="s">
        <v>91</v>
      </c>
      <c r="L6" s="20" t="s">
        <v>54</v>
      </c>
      <c r="M6" s="20" t="s">
        <v>1</v>
      </c>
      <c r="N6" s="20" t="s">
        <v>82</v>
      </c>
      <c r="O6" s="7" t="s">
        <v>91</v>
      </c>
      <c r="P6" s="21" t="s">
        <v>54</v>
      </c>
      <c r="Q6" s="21" t="s">
        <v>1</v>
      </c>
      <c r="R6" s="21" t="s">
        <v>82</v>
      </c>
      <c r="S6" s="146" t="s">
        <v>91</v>
      </c>
      <c r="T6" s="139" t="s">
        <v>54</v>
      </c>
      <c r="U6" s="139" t="s">
        <v>1</v>
      </c>
      <c r="V6" s="139" t="s">
        <v>82</v>
      </c>
      <c r="W6" s="324" t="s">
        <v>55</v>
      </c>
    </row>
    <row r="7" spans="1:26" ht="33.75" customHeight="1">
      <c r="A7" s="320" t="s">
        <v>98</v>
      </c>
      <c r="B7" s="320"/>
      <c r="C7" s="309"/>
      <c r="D7" s="310">
        <f>SUM(D8:D45)</f>
        <v>638</v>
      </c>
      <c r="E7" s="310">
        <f>SUM(E8:E45)</f>
        <v>61</v>
      </c>
      <c r="F7" s="311"/>
      <c r="G7" s="309"/>
      <c r="H7" s="310">
        <f>SUM(H8:H45)</f>
        <v>407</v>
      </c>
      <c r="I7" s="310">
        <f>SUM(I8:I45)</f>
        <v>32</v>
      </c>
      <c r="J7" s="311"/>
      <c r="K7" s="309"/>
      <c r="L7" s="310">
        <f>SUM(L8:L45)</f>
        <v>309</v>
      </c>
      <c r="M7" s="310">
        <f>SUM(M8:M45)</f>
        <v>24</v>
      </c>
      <c r="N7" s="311"/>
      <c r="O7" s="309"/>
      <c r="P7" s="310">
        <f>SUM(P8:P45)</f>
        <v>87</v>
      </c>
      <c r="Q7" s="310">
        <f>SUM(Q8:Q45)</f>
        <v>9</v>
      </c>
      <c r="R7" s="311"/>
      <c r="S7" s="311"/>
      <c r="T7" s="311"/>
      <c r="U7" s="311"/>
      <c r="V7" s="311"/>
      <c r="W7" s="325">
        <f>SUM(W8:W45)</f>
        <v>1532</v>
      </c>
      <c r="X7" s="85">
        <f>SUM(X8:X45)</f>
        <v>1520</v>
      </c>
      <c r="Y7" s="356">
        <v>1520</v>
      </c>
      <c r="Z7" s="85"/>
    </row>
    <row r="8" spans="1:24" ht="51.75" customHeight="1">
      <c r="A8" s="234" t="s">
        <v>48</v>
      </c>
      <c r="B8" s="234" t="s">
        <v>143</v>
      </c>
      <c r="C8" s="112" t="s">
        <v>102</v>
      </c>
      <c r="D8" s="69">
        <v>30</v>
      </c>
      <c r="E8" s="69">
        <v>2</v>
      </c>
      <c r="F8" s="69">
        <v>6</v>
      </c>
      <c r="G8" s="72">
        <v>216</v>
      </c>
      <c r="H8" s="72">
        <v>12</v>
      </c>
      <c r="I8" s="72">
        <v>1</v>
      </c>
      <c r="J8" s="72">
        <v>6</v>
      </c>
      <c r="K8" s="66"/>
      <c r="L8" s="66"/>
      <c r="M8" s="66"/>
      <c r="N8" s="66"/>
      <c r="O8" s="68"/>
      <c r="P8" s="68"/>
      <c r="Q8" s="68"/>
      <c r="R8" s="68"/>
      <c r="S8" s="23">
        <v>288</v>
      </c>
      <c r="T8" s="23">
        <v>13</v>
      </c>
      <c r="U8" s="23">
        <v>1</v>
      </c>
      <c r="V8" s="23">
        <v>8</v>
      </c>
      <c r="W8" s="326">
        <f>SUM(D8,H8,L8,P8,T8)</f>
        <v>55</v>
      </c>
      <c r="X8" s="266">
        <v>49</v>
      </c>
    </row>
    <row r="9" spans="1:24" ht="51.75" customHeight="1">
      <c r="A9" s="28" t="s">
        <v>48</v>
      </c>
      <c r="B9" s="28" t="s">
        <v>144</v>
      </c>
      <c r="C9" s="112">
        <v>144</v>
      </c>
      <c r="D9" s="69">
        <v>30</v>
      </c>
      <c r="E9" s="69">
        <v>3</v>
      </c>
      <c r="F9" s="69">
        <v>12</v>
      </c>
      <c r="G9" s="72">
        <v>144</v>
      </c>
      <c r="H9" s="72">
        <v>10</v>
      </c>
      <c r="I9" s="72">
        <v>1</v>
      </c>
      <c r="J9" s="72">
        <v>4</v>
      </c>
      <c r="K9" s="66">
        <v>216</v>
      </c>
      <c r="L9" s="66">
        <v>10</v>
      </c>
      <c r="M9" s="66">
        <v>1</v>
      </c>
      <c r="N9" s="66">
        <v>6</v>
      </c>
      <c r="O9" s="68">
        <v>288</v>
      </c>
      <c r="P9" s="68"/>
      <c r="Q9" s="68"/>
      <c r="R9" s="68"/>
      <c r="S9" s="23">
        <v>288</v>
      </c>
      <c r="T9" s="23"/>
      <c r="U9" s="23"/>
      <c r="V9" s="23"/>
      <c r="W9" s="300">
        <f>SUM(D9,H9,L9,P9,T9)</f>
        <v>50</v>
      </c>
      <c r="X9" s="11">
        <v>50</v>
      </c>
    </row>
    <row r="10" spans="1:24" ht="47.25" customHeight="1">
      <c r="A10" s="342" t="s">
        <v>9</v>
      </c>
      <c r="B10" s="342" t="s">
        <v>86</v>
      </c>
      <c r="C10" s="112">
        <v>72</v>
      </c>
      <c r="D10" s="69">
        <v>15</v>
      </c>
      <c r="E10" s="69">
        <v>1</v>
      </c>
      <c r="F10" s="69">
        <v>2</v>
      </c>
      <c r="G10" s="72">
        <v>144</v>
      </c>
      <c r="H10" s="72">
        <v>10</v>
      </c>
      <c r="I10" s="72">
        <v>1</v>
      </c>
      <c r="J10" s="72">
        <v>4</v>
      </c>
      <c r="K10" s="66">
        <v>216</v>
      </c>
      <c r="L10" s="66">
        <v>10</v>
      </c>
      <c r="M10" s="66">
        <v>1</v>
      </c>
      <c r="N10" s="66">
        <v>6</v>
      </c>
      <c r="O10" s="68">
        <v>216</v>
      </c>
      <c r="P10" s="68">
        <v>15</v>
      </c>
      <c r="Q10" s="68">
        <v>1</v>
      </c>
      <c r="R10" s="68">
        <v>6</v>
      </c>
      <c r="S10" s="23">
        <v>324</v>
      </c>
      <c r="T10" s="23">
        <v>10</v>
      </c>
      <c r="U10" s="23">
        <v>1</v>
      </c>
      <c r="V10" s="23">
        <v>9</v>
      </c>
      <c r="W10" s="326">
        <f aca="true" t="shared" si="0" ref="W10:W39">SUM(D10,H10,L10,P10,T10)</f>
        <v>60</v>
      </c>
      <c r="X10" s="262">
        <v>60</v>
      </c>
    </row>
    <row r="11" spans="1:24" ht="49.5" customHeight="1">
      <c r="A11" s="342" t="s">
        <v>63</v>
      </c>
      <c r="B11" s="342" t="s">
        <v>60</v>
      </c>
      <c r="C11" s="69">
        <v>72</v>
      </c>
      <c r="D11" s="69">
        <v>30</v>
      </c>
      <c r="E11" s="69">
        <v>2</v>
      </c>
      <c r="F11" s="69">
        <v>4</v>
      </c>
      <c r="G11" s="72">
        <v>144</v>
      </c>
      <c r="H11" s="72">
        <v>18</v>
      </c>
      <c r="I11" s="72">
        <v>1</v>
      </c>
      <c r="J11" s="72">
        <v>4</v>
      </c>
      <c r="K11" s="66">
        <v>216</v>
      </c>
      <c r="L11" s="66">
        <v>15</v>
      </c>
      <c r="M11" s="66">
        <v>1</v>
      </c>
      <c r="N11" s="66">
        <v>6</v>
      </c>
      <c r="O11" s="68"/>
      <c r="P11" s="68"/>
      <c r="Q11" s="68"/>
      <c r="R11" s="68"/>
      <c r="S11" s="154">
        <v>288</v>
      </c>
      <c r="T11" s="23">
        <v>30</v>
      </c>
      <c r="U11" s="23">
        <v>2</v>
      </c>
      <c r="V11" s="23">
        <v>16</v>
      </c>
      <c r="W11" s="326">
        <f>SUM(D11,H11,L11,P11,T11)</f>
        <v>93</v>
      </c>
      <c r="X11" s="262">
        <v>112</v>
      </c>
    </row>
    <row r="12" spans="1:24" ht="49.5" customHeight="1">
      <c r="A12" s="342" t="s">
        <v>63</v>
      </c>
      <c r="B12" s="342" t="s">
        <v>190</v>
      </c>
      <c r="C12" s="69">
        <v>144</v>
      </c>
      <c r="D12" s="69"/>
      <c r="E12" s="69"/>
      <c r="F12" s="69"/>
      <c r="G12" s="72"/>
      <c r="H12" s="72"/>
      <c r="I12" s="72"/>
      <c r="J12" s="72"/>
      <c r="K12" s="66"/>
      <c r="L12" s="66"/>
      <c r="M12" s="66"/>
      <c r="N12" s="66"/>
      <c r="O12" s="68"/>
      <c r="P12" s="68"/>
      <c r="Q12" s="68"/>
      <c r="R12" s="68"/>
      <c r="S12" s="154"/>
      <c r="T12" s="23"/>
      <c r="U12" s="23"/>
      <c r="V12" s="23"/>
      <c r="W12" s="300"/>
      <c r="X12" s="267"/>
    </row>
    <row r="13" spans="1:24" ht="45.75" customHeight="1">
      <c r="A13" s="28" t="s">
        <v>94</v>
      </c>
      <c r="B13" s="28" t="s">
        <v>95</v>
      </c>
      <c r="C13" s="69">
        <v>72</v>
      </c>
      <c r="D13" s="69">
        <v>13</v>
      </c>
      <c r="E13" s="69">
        <v>1</v>
      </c>
      <c r="F13" s="69">
        <v>2</v>
      </c>
      <c r="G13" s="72">
        <v>144</v>
      </c>
      <c r="H13" s="72">
        <v>12</v>
      </c>
      <c r="I13" s="72">
        <v>1</v>
      </c>
      <c r="J13" s="72">
        <v>4</v>
      </c>
      <c r="K13" s="66">
        <v>216</v>
      </c>
      <c r="L13" s="66">
        <v>12</v>
      </c>
      <c r="M13" s="66">
        <v>1</v>
      </c>
      <c r="N13" s="66">
        <v>6</v>
      </c>
      <c r="O13" s="68">
        <v>216</v>
      </c>
      <c r="P13" s="68">
        <v>10</v>
      </c>
      <c r="Q13" s="68">
        <v>1</v>
      </c>
      <c r="R13" s="68">
        <v>6</v>
      </c>
      <c r="S13" s="23">
        <v>216</v>
      </c>
      <c r="T13" s="23">
        <v>10</v>
      </c>
      <c r="U13" s="23">
        <v>1</v>
      </c>
      <c r="V13" s="23">
        <v>6</v>
      </c>
      <c r="W13" s="326">
        <f t="shared" si="0"/>
        <v>57</v>
      </c>
      <c r="X13" s="262">
        <v>51</v>
      </c>
    </row>
    <row r="14" spans="1:24" ht="37.5" customHeight="1">
      <c r="A14" s="28" t="s">
        <v>202</v>
      </c>
      <c r="B14" s="28" t="s">
        <v>203</v>
      </c>
      <c r="C14" s="69">
        <v>216</v>
      </c>
      <c r="D14" s="69">
        <v>24</v>
      </c>
      <c r="E14" s="69">
        <v>2</v>
      </c>
      <c r="F14" s="69">
        <v>12</v>
      </c>
      <c r="G14" s="72">
        <v>216</v>
      </c>
      <c r="H14" s="72"/>
      <c r="I14" s="72"/>
      <c r="J14" s="72"/>
      <c r="K14" s="66"/>
      <c r="L14" s="66"/>
      <c r="M14" s="66"/>
      <c r="N14" s="66"/>
      <c r="O14" s="68"/>
      <c r="P14" s="68"/>
      <c r="Q14" s="68"/>
      <c r="R14" s="68"/>
      <c r="S14" s="23"/>
      <c r="T14" s="23"/>
      <c r="U14" s="23"/>
      <c r="V14" s="23"/>
      <c r="W14" s="357">
        <f>SUM(D14,H14,L14,P14,T14)</f>
        <v>24</v>
      </c>
      <c r="X14" s="262">
        <v>24</v>
      </c>
    </row>
    <row r="15" spans="1:24" ht="37.5" customHeight="1">
      <c r="A15" s="343" t="s">
        <v>164</v>
      </c>
      <c r="B15" s="342" t="s">
        <v>169</v>
      </c>
      <c r="C15" s="69">
        <v>144</v>
      </c>
      <c r="D15" s="69">
        <v>12</v>
      </c>
      <c r="E15" s="69">
        <v>2</v>
      </c>
      <c r="F15" s="69">
        <v>8</v>
      </c>
      <c r="G15" s="72">
        <v>144</v>
      </c>
      <c r="H15" s="72">
        <v>6</v>
      </c>
      <c r="I15" s="72">
        <v>1</v>
      </c>
      <c r="J15" s="72">
        <v>4</v>
      </c>
      <c r="K15" s="66"/>
      <c r="L15" s="66"/>
      <c r="M15" s="66"/>
      <c r="N15" s="66"/>
      <c r="O15" s="68"/>
      <c r="P15" s="68"/>
      <c r="Q15" s="68"/>
      <c r="R15" s="68"/>
      <c r="S15" s="23"/>
      <c r="T15" s="23"/>
      <c r="U15" s="23"/>
      <c r="V15" s="23"/>
      <c r="W15" s="326">
        <f>SUM(D15,H15,L15,P15,T15)</f>
        <v>18</v>
      </c>
      <c r="X15" s="262">
        <v>18</v>
      </c>
    </row>
    <row r="16" spans="1:25" ht="33" customHeight="1">
      <c r="A16" s="342" t="s">
        <v>30</v>
      </c>
      <c r="B16" s="342" t="s">
        <v>200</v>
      </c>
      <c r="C16" s="69">
        <v>144</v>
      </c>
      <c r="D16" s="113">
        <v>18</v>
      </c>
      <c r="E16" s="113">
        <v>3</v>
      </c>
      <c r="F16" s="113">
        <v>12</v>
      </c>
      <c r="G16" s="91">
        <v>216</v>
      </c>
      <c r="H16" s="91">
        <v>6</v>
      </c>
      <c r="I16" s="91">
        <v>1</v>
      </c>
      <c r="J16" s="91">
        <v>6</v>
      </c>
      <c r="K16" s="125">
        <v>216</v>
      </c>
      <c r="L16" s="125"/>
      <c r="M16" s="125"/>
      <c r="N16" s="125"/>
      <c r="O16" s="90">
        <v>216</v>
      </c>
      <c r="P16" s="90"/>
      <c r="Q16" s="90"/>
      <c r="R16" s="90"/>
      <c r="S16" s="110"/>
      <c r="T16" s="110"/>
      <c r="U16" s="110"/>
      <c r="V16" s="110"/>
      <c r="W16" s="326">
        <f>SUM(D16,H16,L16,P16,T16)</f>
        <v>24</v>
      </c>
      <c r="X16" s="262">
        <v>18</v>
      </c>
      <c r="Y16" s="22"/>
    </row>
    <row r="17" spans="1:25" ht="47.25" customHeight="1">
      <c r="A17" s="342" t="s">
        <v>17</v>
      </c>
      <c r="B17" s="342" t="s">
        <v>18</v>
      </c>
      <c r="C17" s="69">
        <v>72</v>
      </c>
      <c r="D17" s="69">
        <v>8</v>
      </c>
      <c r="E17" s="69">
        <v>1</v>
      </c>
      <c r="F17" s="69">
        <v>2</v>
      </c>
      <c r="G17" s="72">
        <v>144</v>
      </c>
      <c r="H17" s="72">
        <v>9</v>
      </c>
      <c r="I17" s="72">
        <v>1</v>
      </c>
      <c r="J17" s="72">
        <v>4</v>
      </c>
      <c r="K17" s="66">
        <v>216</v>
      </c>
      <c r="L17" s="66">
        <v>15</v>
      </c>
      <c r="M17" s="66">
        <v>1</v>
      </c>
      <c r="N17" s="66">
        <v>6</v>
      </c>
      <c r="O17" s="68">
        <v>216</v>
      </c>
      <c r="P17" s="68">
        <v>7</v>
      </c>
      <c r="Q17" s="68">
        <v>1</v>
      </c>
      <c r="R17" s="68">
        <v>6</v>
      </c>
      <c r="S17" s="23">
        <v>216</v>
      </c>
      <c r="T17" s="23">
        <v>12</v>
      </c>
      <c r="U17" s="23">
        <v>1</v>
      </c>
      <c r="V17" s="23">
        <v>6</v>
      </c>
      <c r="W17" s="326">
        <f t="shared" si="0"/>
        <v>51</v>
      </c>
      <c r="X17" s="262">
        <v>51</v>
      </c>
      <c r="Y17" s="22"/>
    </row>
    <row r="18" spans="1:25" ht="55.5" customHeight="1">
      <c r="A18" s="342" t="s">
        <v>145</v>
      </c>
      <c r="B18" s="342" t="s">
        <v>18</v>
      </c>
      <c r="C18" s="69">
        <v>72</v>
      </c>
      <c r="D18" s="69">
        <v>8</v>
      </c>
      <c r="E18" s="69"/>
      <c r="F18" s="69">
        <v>8</v>
      </c>
      <c r="G18" s="72"/>
      <c r="H18" s="72"/>
      <c r="I18" s="72"/>
      <c r="J18" s="72"/>
      <c r="K18" s="66"/>
      <c r="L18" s="66"/>
      <c r="M18" s="66"/>
      <c r="N18" s="66"/>
      <c r="O18" s="68"/>
      <c r="P18" s="68"/>
      <c r="Q18" s="68"/>
      <c r="R18" s="68"/>
      <c r="S18" s="23"/>
      <c r="T18" s="23"/>
      <c r="U18" s="23"/>
      <c r="V18" s="23"/>
      <c r="W18" s="326"/>
      <c r="Y18" s="22"/>
    </row>
    <row r="19" spans="1:25" ht="47.25" customHeight="1">
      <c r="A19" s="234" t="s">
        <v>165</v>
      </c>
      <c r="B19" s="234" t="s">
        <v>171</v>
      </c>
      <c r="C19" s="349">
        <v>144</v>
      </c>
      <c r="D19" s="349">
        <v>32</v>
      </c>
      <c r="E19" s="349">
        <v>4</v>
      </c>
      <c r="F19" s="349">
        <v>16</v>
      </c>
      <c r="G19" s="72"/>
      <c r="H19" s="72"/>
      <c r="I19" s="72"/>
      <c r="J19" s="72"/>
      <c r="K19" s="66"/>
      <c r="L19" s="66"/>
      <c r="M19" s="66"/>
      <c r="N19" s="66"/>
      <c r="O19" s="68"/>
      <c r="P19" s="68"/>
      <c r="Q19" s="68"/>
      <c r="R19" s="68"/>
      <c r="S19" s="23"/>
      <c r="T19" s="23"/>
      <c r="U19" s="23"/>
      <c r="V19" s="23"/>
      <c r="W19" s="327">
        <v>32</v>
      </c>
      <c r="X19" s="262">
        <v>25</v>
      </c>
      <c r="Y19" s="22"/>
    </row>
    <row r="20" spans="1:24" ht="36.75" customHeight="1">
      <c r="A20" s="344" t="s">
        <v>10</v>
      </c>
      <c r="B20" s="344" t="s">
        <v>11</v>
      </c>
      <c r="C20" s="69">
        <v>72</v>
      </c>
      <c r="D20" s="69">
        <v>15</v>
      </c>
      <c r="E20" s="69">
        <v>1</v>
      </c>
      <c r="F20" s="69">
        <v>2</v>
      </c>
      <c r="G20" s="72">
        <v>144</v>
      </c>
      <c r="H20" s="72">
        <v>15</v>
      </c>
      <c r="I20" s="72">
        <v>1</v>
      </c>
      <c r="J20" s="72">
        <v>4</v>
      </c>
      <c r="K20" s="66">
        <v>216</v>
      </c>
      <c r="L20" s="66">
        <v>12</v>
      </c>
      <c r="M20" s="66">
        <v>1</v>
      </c>
      <c r="N20" s="66">
        <v>6</v>
      </c>
      <c r="O20" s="68">
        <v>324</v>
      </c>
      <c r="P20" s="68">
        <v>10</v>
      </c>
      <c r="Q20" s="68">
        <v>1</v>
      </c>
      <c r="R20" s="68">
        <v>9</v>
      </c>
      <c r="S20" s="23">
        <v>324</v>
      </c>
      <c r="T20" s="23">
        <v>8</v>
      </c>
      <c r="U20" s="23">
        <v>1</v>
      </c>
      <c r="V20" s="23">
        <v>9</v>
      </c>
      <c r="W20" s="326">
        <f>SUM(D20,H20,L20,P20,T20)</f>
        <v>60</v>
      </c>
      <c r="X20" s="262">
        <v>66</v>
      </c>
    </row>
    <row r="21" spans="1:24" ht="32.25" customHeight="1">
      <c r="A21" s="345" t="s">
        <v>12</v>
      </c>
      <c r="B21" s="346" t="s">
        <v>192</v>
      </c>
      <c r="C21" s="112">
        <v>72</v>
      </c>
      <c r="D21" s="69">
        <v>12</v>
      </c>
      <c r="E21" s="69">
        <v>1</v>
      </c>
      <c r="F21" s="69">
        <v>2</v>
      </c>
      <c r="G21" s="72">
        <v>144</v>
      </c>
      <c r="H21" s="72">
        <v>12</v>
      </c>
      <c r="I21" s="72">
        <v>1</v>
      </c>
      <c r="J21" s="72">
        <v>4</v>
      </c>
      <c r="K21" s="66"/>
      <c r="L21" s="66"/>
      <c r="M21" s="66"/>
      <c r="N21" s="66"/>
      <c r="O21" s="68"/>
      <c r="P21" s="68"/>
      <c r="Q21" s="68"/>
      <c r="R21" s="68"/>
      <c r="S21" s="23"/>
      <c r="T21" s="23"/>
      <c r="U21" s="23"/>
      <c r="V21" s="23"/>
      <c r="W21" s="357">
        <f>SUM(D21,H21,L21,P21,T21)</f>
        <v>24</v>
      </c>
      <c r="X21" s="262">
        <v>24</v>
      </c>
    </row>
    <row r="22" spans="1:24" ht="56.25" customHeight="1">
      <c r="A22" s="28" t="s">
        <v>26</v>
      </c>
      <c r="B22" s="28" t="s">
        <v>124</v>
      </c>
      <c r="C22" s="69">
        <v>144</v>
      </c>
      <c r="D22" s="69">
        <v>16</v>
      </c>
      <c r="E22" s="69">
        <v>1</v>
      </c>
      <c r="F22" s="69">
        <v>4</v>
      </c>
      <c r="G22" s="72">
        <v>216</v>
      </c>
      <c r="H22" s="72"/>
      <c r="I22" s="72"/>
      <c r="J22" s="72"/>
      <c r="K22" s="66">
        <v>216</v>
      </c>
      <c r="L22" s="66">
        <v>14</v>
      </c>
      <c r="M22" s="66">
        <v>1</v>
      </c>
      <c r="N22" s="66">
        <v>6</v>
      </c>
      <c r="O22" s="68">
        <v>216</v>
      </c>
      <c r="P22" s="68">
        <v>14</v>
      </c>
      <c r="Q22" s="68">
        <v>1</v>
      </c>
      <c r="R22" s="68">
        <v>6</v>
      </c>
      <c r="S22" s="23">
        <v>216</v>
      </c>
      <c r="T22" s="23">
        <v>16</v>
      </c>
      <c r="U22" s="23">
        <v>1</v>
      </c>
      <c r="V22" s="23">
        <v>6</v>
      </c>
      <c r="W22" s="326">
        <f t="shared" si="0"/>
        <v>60</v>
      </c>
      <c r="X22" s="262">
        <v>58</v>
      </c>
    </row>
    <row r="23" spans="1:23" ht="56.25" customHeight="1">
      <c r="A23" s="28" t="s">
        <v>123</v>
      </c>
      <c r="B23" s="28" t="s">
        <v>125</v>
      </c>
      <c r="C23" s="69"/>
      <c r="D23" s="69"/>
      <c r="E23" s="69"/>
      <c r="F23" s="69"/>
      <c r="G23" s="72"/>
      <c r="H23" s="72"/>
      <c r="I23" s="72"/>
      <c r="J23" s="72"/>
      <c r="K23" s="66"/>
      <c r="L23" s="66"/>
      <c r="M23" s="66"/>
      <c r="N23" s="66"/>
      <c r="O23" s="68"/>
      <c r="P23" s="68"/>
      <c r="Q23" s="68"/>
      <c r="R23" s="68"/>
      <c r="S23" s="23"/>
      <c r="T23" s="23"/>
      <c r="U23" s="23"/>
      <c r="V23" s="23"/>
      <c r="W23" s="326">
        <f>SUM(D23,H23,L23,P23,T23)</f>
        <v>0</v>
      </c>
    </row>
    <row r="24" spans="1:24" ht="25.5">
      <c r="A24" s="344" t="s">
        <v>90</v>
      </c>
      <c r="B24" s="344" t="s">
        <v>119</v>
      </c>
      <c r="C24" s="112">
        <v>72</v>
      </c>
      <c r="D24" s="69">
        <v>10</v>
      </c>
      <c r="E24" s="69">
        <v>1</v>
      </c>
      <c r="F24" s="69">
        <v>2</v>
      </c>
      <c r="G24" s="72">
        <v>144</v>
      </c>
      <c r="H24" s="72">
        <v>12</v>
      </c>
      <c r="I24" s="72">
        <v>1</v>
      </c>
      <c r="J24" s="72">
        <v>4</v>
      </c>
      <c r="K24" s="66">
        <v>216</v>
      </c>
      <c r="L24" s="66">
        <v>24</v>
      </c>
      <c r="M24" s="66">
        <v>2</v>
      </c>
      <c r="N24" s="66">
        <v>12</v>
      </c>
      <c r="O24" s="68"/>
      <c r="P24" s="68"/>
      <c r="Q24" s="68"/>
      <c r="R24" s="68"/>
      <c r="S24" s="23"/>
      <c r="T24" s="23"/>
      <c r="U24" s="23"/>
      <c r="V24" s="23"/>
      <c r="W24" s="326">
        <f t="shared" si="0"/>
        <v>46</v>
      </c>
      <c r="X24" s="262">
        <v>46</v>
      </c>
    </row>
    <row r="25" spans="1:24" ht="39.75">
      <c r="A25" s="81" t="s">
        <v>49</v>
      </c>
      <c r="B25" s="32" t="s">
        <v>69</v>
      </c>
      <c r="C25" s="73">
        <v>144</v>
      </c>
      <c r="D25" s="2">
        <v>48</v>
      </c>
      <c r="E25" s="69">
        <v>3</v>
      </c>
      <c r="F25" s="69">
        <v>12</v>
      </c>
      <c r="G25" s="72">
        <v>144</v>
      </c>
      <c r="H25" s="2">
        <v>32</v>
      </c>
      <c r="I25" s="72">
        <v>2</v>
      </c>
      <c r="J25" s="72">
        <v>8</v>
      </c>
      <c r="K25" s="71">
        <v>216</v>
      </c>
      <c r="L25" s="2">
        <v>32</v>
      </c>
      <c r="M25" s="71">
        <v>2</v>
      </c>
      <c r="N25" s="71">
        <v>12</v>
      </c>
      <c r="O25" s="68"/>
      <c r="P25" s="68"/>
      <c r="Q25" s="68"/>
      <c r="R25" s="68"/>
      <c r="S25" s="23"/>
      <c r="T25" s="23"/>
      <c r="U25" s="23"/>
      <c r="V25" s="23"/>
      <c r="W25" s="328">
        <f t="shared" si="0"/>
        <v>112</v>
      </c>
      <c r="X25" s="262">
        <v>112</v>
      </c>
    </row>
    <row r="26" spans="1:24" ht="54" customHeight="1">
      <c r="A26" s="344" t="s">
        <v>15</v>
      </c>
      <c r="B26" s="344" t="s">
        <v>16</v>
      </c>
      <c r="C26" s="69">
        <v>144</v>
      </c>
      <c r="D26" s="69">
        <v>12</v>
      </c>
      <c r="E26" s="69">
        <v>1</v>
      </c>
      <c r="F26" s="69">
        <v>4</v>
      </c>
      <c r="G26" s="72">
        <v>216</v>
      </c>
      <c r="H26" s="72">
        <v>14</v>
      </c>
      <c r="I26" s="72">
        <v>1</v>
      </c>
      <c r="J26" s="72">
        <v>6</v>
      </c>
      <c r="K26" s="66">
        <v>216</v>
      </c>
      <c r="L26" s="66">
        <v>10</v>
      </c>
      <c r="M26" s="66">
        <v>1</v>
      </c>
      <c r="N26" s="66">
        <v>6</v>
      </c>
      <c r="O26" s="68"/>
      <c r="P26" s="68"/>
      <c r="Q26" s="68"/>
      <c r="R26" s="68"/>
      <c r="S26" s="23"/>
      <c r="T26" s="23"/>
      <c r="U26" s="23"/>
      <c r="V26" s="23"/>
      <c r="W26" s="326">
        <f t="shared" si="0"/>
        <v>36</v>
      </c>
      <c r="X26" s="262">
        <v>39</v>
      </c>
    </row>
    <row r="27" spans="1:24" ht="54" customHeight="1">
      <c r="A27" s="336" t="s">
        <v>207</v>
      </c>
      <c r="B27" s="336"/>
      <c r="C27" s="69">
        <v>144</v>
      </c>
      <c r="D27" s="69">
        <v>30</v>
      </c>
      <c r="E27" s="69">
        <v>3</v>
      </c>
      <c r="F27" s="69">
        <v>12</v>
      </c>
      <c r="G27" s="72">
        <v>144</v>
      </c>
      <c r="H27" s="72"/>
      <c r="I27" s="72"/>
      <c r="J27" s="72"/>
      <c r="K27" s="66"/>
      <c r="L27" s="66"/>
      <c r="M27" s="66"/>
      <c r="N27" s="66"/>
      <c r="O27" s="68"/>
      <c r="P27" s="68"/>
      <c r="Q27" s="68"/>
      <c r="R27" s="68"/>
      <c r="S27" s="23"/>
      <c r="T27" s="23"/>
      <c r="U27" s="23"/>
      <c r="V27" s="23"/>
      <c r="W27" s="300">
        <v>30</v>
      </c>
      <c r="X27" s="262">
        <v>30</v>
      </c>
    </row>
    <row r="28" spans="1:28" ht="36" customHeight="1">
      <c r="A28" s="24" t="s">
        <v>88</v>
      </c>
      <c r="B28" s="24" t="s">
        <v>19</v>
      </c>
      <c r="C28" s="114" t="s">
        <v>111</v>
      </c>
      <c r="D28" s="115">
        <v>28</v>
      </c>
      <c r="E28" s="115">
        <v>2</v>
      </c>
      <c r="F28" s="115">
        <v>6</v>
      </c>
      <c r="G28" s="77">
        <v>144</v>
      </c>
      <c r="H28" s="77">
        <v>15</v>
      </c>
      <c r="I28" s="77">
        <v>1</v>
      </c>
      <c r="J28" s="77">
        <v>4</v>
      </c>
      <c r="K28" s="126">
        <v>144</v>
      </c>
      <c r="L28" s="126">
        <v>10</v>
      </c>
      <c r="M28" s="126">
        <v>1</v>
      </c>
      <c r="N28" s="126">
        <v>4</v>
      </c>
      <c r="O28" s="76"/>
      <c r="P28" s="76"/>
      <c r="Q28" s="76"/>
      <c r="R28" s="76"/>
      <c r="S28" s="64"/>
      <c r="T28" s="64"/>
      <c r="U28" s="64"/>
      <c r="V28" s="64"/>
      <c r="W28" s="329">
        <f t="shared" si="0"/>
        <v>53</v>
      </c>
      <c r="X28" s="262">
        <v>55</v>
      </c>
      <c r="Y28" s="11"/>
      <c r="AB28" s="11"/>
    </row>
    <row r="29" spans="1:28" ht="31.5" customHeight="1">
      <c r="A29" s="230" t="s">
        <v>89</v>
      </c>
      <c r="B29" s="230" t="s">
        <v>19</v>
      </c>
      <c r="C29" s="174" t="s">
        <v>150</v>
      </c>
      <c r="D29" s="115">
        <v>28</v>
      </c>
      <c r="E29" s="115">
        <v>2</v>
      </c>
      <c r="F29" s="115">
        <v>6</v>
      </c>
      <c r="G29" s="77">
        <v>144</v>
      </c>
      <c r="H29" s="77">
        <v>15</v>
      </c>
      <c r="I29" s="77">
        <v>1</v>
      </c>
      <c r="J29" s="77">
        <v>4</v>
      </c>
      <c r="K29" s="126">
        <v>144</v>
      </c>
      <c r="L29" s="126">
        <v>10</v>
      </c>
      <c r="M29" s="126">
        <v>1</v>
      </c>
      <c r="N29" s="126">
        <v>4</v>
      </c>
      <c r="O29" s="76"/>
      <c r="P29" s="76"/>
      <c r="Q29" s="76"/>
      <c r="R29" s="76"/>
      <c r="S29" s="64"/>
      <c r="T29" s="64"/>
      <c r="U29" s="64"/>
      <c r="V29" s="64"/>
      <c r="W29" s="329">
        <f t="shared" si="0"/>
        <v>53</v>
      </c>
      <c r="X29" s="262">
        <v>34</v>
      </c>
      <c r="Y29" s="11"/>
      <c r="AB29" s="11"/>
    </row>
    <row r="30" spans="1:28" ht="27">
      <c r="A30" s="81" t="s">
        <v>117</v>
      </c>
      <c r="B30" s="24" t="s">
        <v>113</v>
      </c>
      <c r="C30" s="115">
        <v>144</v>
      </c>
      <c r="D30" s="115">
        <v>16</v>
      </c>
      <c r="E30" s="115">
        <v>1</v>
      </c>
      <c r="F30" s="115">
        <v>4</v>
      </c>
      <c r="G30" s="77">
        <v>144</v>
      </c>
      <c r="H30" s="77">
        <v>26</v>
      </c>
      <c r="I30" s="77">
        <v>2</v>
      </c>
      <c r="J30" s="77">
        <v>8</v>
      </c>
      <c r="K30" s="126">
        <v>216</v>
      </c>
      <c r="L30" s="126">
        <v>30</v>
      </c>
      <c r="M30" s="126">
        <v>2</v>
      </c>
      <c r="N30" s="126">
        <v>12</v>
      </c>
      <c r="O30" s="76"/>
      <c r="P30" s="76"/>
      <c r="Q30" s="76"/>
      <c r="R30" s="76"/>
      <c r="S30" s="64"/>
      <c r="T30" s="64"/>
      <c r="U30" s="64"/>
      <c r="V30" s="64"/>
      <c r="W30" s="329">
        <f t="shared" si="0"/>
        <v>72</v>
      </c>
      <c r="X30" s="262">
        <v>82</v>
      </c>
      <c r="Y30" s="11"/>
      <c r="AB30" s="11"/>
    </row>
    <row r="31" spans="1:28" ht="20.25">
      <c r="A31" s="24" t="s">
        <v>5</v>
      </c>
      <c r="B31" s="24" t="s">
        <v>6</v>
      </c>
      <c r="C31" s="115">
        <v>144</v>
      </c>
      <c r="D31" s="115">
        <v>14</v>
      </c>
      <c r="E31" s="115">
        <v>1</v>
      </c>
      <c r="F31" s="115">
        <v>4</v>
      </c>
      <c r="G31" s="77">
        <v>144</v>
      </c>
      <c r="H31" s="77">
        <v>13</v>
      </c>
      <c r="I31" s="77">
        <v>1</v>
      </c>
      <c r="J31" s="77">
        <v>4</v>
      </c>
      <c r="K31" s="126">
        <v>144</v>
      </c>
      <c r="L31" s="126"/>
      <c r="M31" s="126"/>
      <c r="N31" s="126"/>
      <c r="O31" s="76">
        <v>216</v>
      </c>
      <c r="P31" s="76">
        <v>21</v>
      </c>
      <c r="Q31" s="76">
        <v>3</v>
      </c>
      <c r="R31" s="76">
        <v>18</v>
      </c>
      <c r="S31" s="64"/>
      <c r="T31" s="64"/>
      <c r="U31" s="64"/>
      <c r="V31" s="64"/>
      <c r="W31" s="329">
        <f t="shared" si="0"/>
        <v>48</v>
      </c>
      <c r="X31" s="262">
        <v>44</v>
      </c>
      <c r="Y31" s="11"/>
      <c r="AB31" s="11"/>
    </row>
    <row r="32" spans="1:28" ht="26.25">
      <c r="A32" s="81" t="s">
        <v>129</v>
      </c>
      <c r="B32" s="24" t="s">
        <v>6</v>
      </c>
      <c r="C32" s="115">
        <v>144</v>
      </c>
      <c r="D32" s="198">
        <v>1</v>
      </c>
      <c r="E32" s="115"/>
      <c r="F32" s="115">
        <v>4</v>
      </c>
      <c r="G32" s="77"/>
      <c r="H32" s="77"/>
      <c r="I32" s="77"/>
      <c r="J32" s="77"/>
      <c r="K32" s="126"/>
      <c r="L32" s="126"/>
      <c r="M32" s="126"/>
      <c r="N32" s="126"/>
      <c r="O32" s="76"/>
      <c r="P32" s="76"/>
      <c r="Q32" s="76"/>
      <c r="R32" s="76"/>
      <c r="S32" s="64"/>
      <c r="T32" s="64"/>
      <c r="U32" s="64"/>
      <c r="V32" s="64"/>
      <c r="W32" s="329">
        <v>1</v>
      </c>
      <c r="X32" s="11">
        <v>1</v>
      </c>
      <c r="Y32" s="11"/>
      <c r="AB32" s="11"/>
    </row>
    <row r="33" spans="1:28" ht="27">
      <c r="A33" s="81" t="s">
        <v>118</v>
      </c>
      <c r="B33" s="24" t="s">
        <v>25</v>
      </c>
      <c r="C33" s="115">
        <v>144</v>
      </c>
      <c r="D33" s="115"/>
      <c r="E33" s="115"/>
      <c r="F33" s="115"/>
      <c r="G33" s="77">
        <v>144</v>
      </c>
      <c r="H33" s="77">
        <v>15</v>
      </c>
      <c r="I33" s="77">
        <v>1</v>
      </c>
      <c r="J33" s="77">
        <v>4</v>
      </c>
      <c r="K33" s="126">
        <v>144</v>
      </c>
      <c r="L33" s="126">
        <v>30</v>
      </c>
      <c r="M33" s="126">
        <v>2</v>
      </c>
      <c r="N33" s="126">
        <v>8</v>
      </c>
      <c r="O33" s="76"/>
      <c r="P33" s="76"/>
      <c r="Q33" s="76"/>
      <c r="R33" s="76"/>
      <c r="S33" s="64"/>
      <c r="T33" s="64"/>
      <c r="U33" s="64"/>
      <c r="V33" s="64"/>
      <c r="W33" s="329">
        <f>SUM(D33,H33,L33,P33,T33)</f>
        <v>45</v>
      </c>
      <c r="X33" s="262">
        <v>44</v>
      </c>
      <c r="Y33" s="11"/>
      <c r="AB33" s="11"/>
    </row>
    <row r="34" spans="1:28" ht="20.25">
      <c r="A34" s="24" t="s">
        <v>77</v>
      </c>
      <c r="B34" s="24" t="s">
        <v>25</v>
      </c>
      <c r="C34" s="115">
        <v>144</v>
      </c>
      <c r="D34" s="115">
        <v>14</v>
      </c>
      <c r="E34" s="115">
        <v>1</v>
      </c>
      <c r="F34" s="115">
        <v>4</v>
      </c>
      <c r="G34" s="77">
        <v>144</v>
      </c>
      <c r="H34" s="77">
        <v>45</v>
      </c>
      <c r="I34" s="77">
        <v>3</v>
      </c>
      <c r="J34" s="77">
        <v>12</v>
      </c>
      <c r="K34" s="126">
        <v>216</v>
      </c>
      <c r="L34" s="126"/>
      <c r="M34" s="126"/>
      <c r="N34" s="126"/>
      <c r="O34" s="76"/>
      <c r="P34" s="76"/>
      <c r="Q34" s="76"/>
      <c r="R34" s="76"/>
      <c r="S34" s="64"/>
      <c r="T34" s="64"/>
      <c r="U34" s="64"/>
      <c r="V34" s="64"/>
      <c r="W34" s="329">
        <f t="shared" si="0"/>
        <v>59</v>
      </c>
      <c r="X34" s="262">
        <v>59</v>
      </c>
      <c r="Y34" s="11"/>
      <c r="AB34" s="11"/>
    </row>
    <row r="35" spans="1:28" ht="20.25">
      <c r="A35" s="24" t="s">
        <v>92</v>
      </c>
      <c r="B35" s="24" t="s">
        <v>58</v>
      </c>
      <c r="C35" s="115">
        <v>144</v>
      </c>
      <c r="D35" s="115">
        <v>30</v>
      </c>
      <c r="E35" s="115">
        <v>2</v>
      </c>
      <c r="F35" s="115">
        <v>8</v>
      </c>
      <c r="G35" s="77">
        <v>216</v>
      </c>
      <c r="H35" s="77">
        <v>28</v>
      </c>
      <c r="I35" s="77">
        <v>2</v>
      </c>
      <c r="J35" s="77">
        <v>12</v>
      </c>
      <c r="K35" s="126">
        <v>216</v>
      </c>
      <c r="L35" s="126">
        <v>16</v>
      </c>
      <c r="M35" s="126">
        <v>1</v>
      </c>
      <c r="N35" s="126">
        <v>6</v>
      </c>
      <c r="O35" s="76"/>
      <c r="P35" s="76"/>
      <c r="Q35" s="76"/>
      <c r="R35" s="76"/>
      <c r="S35" s="64"/>
      <c r="T35" s="64"/>
      <c r="U35" s="64"/>
      <c r="V35" s="64"/>
      <c r="W35" s="329">
        <f t="shared" si="0"/>
        <v>74</v>
      </c>
      <c r="X35" s="262">
        <v>74</v>
      </c>
      <c r="Y35" s="11"/>
      <c r="AB35" s="11"/>
    </row>
    <row r="36" spans="1:28" ht="20.25">
      <c r="A36" s="277" t="s">
        <v>35</v>
      </c>
      <c r="B36" s="24" t="s">
        <v>36</v>
      </c>
      <c r="C36" s="114">
        <v>144</v>
      </c>
      <c r="D36" s="115">
        <v>30</v>
      </c>
      <c r="E36" s="115">
        <v>2</v>
      </c>
      <c r="F36" s="115">
        <v>8</v>
      </c>
      <c r="G36" s="77">
        <v>144</v>
      </c>
      <c r="H36" s="77">
        <v>12</v>
      </c>
      <c r="I36" s="77">
        <v>1</v>
      </c>
      <c r="J36" s="77">
        <v>4</v>
      </c>
      <c r="K36" s="126">
        <v>216</v>
      </c>
      <c r="L36" s="126">
        <v>12</v>
      </c>
      <c r="M36" s="126">
        <v>1</v>
      </c>
      <c r="N36" s="126">
        <v>6</v>
      </c>
      <c r="O36" s="76"/>
      <c r="P36" s="76"/>
      <c r="Q36" s="76"/>
      <c r="R36" s="76"/>
      <c r="S36" s="64"/>
      <c r="T36" s="64"/>
      <c r="U36" s="64"/>
      <c r="V36" s="64"/>
      <c r="W36" s="329">
        <f t="shared" si="0"/>
        <v>54</v>
      </c>
      <c r="X36" s="268">
        <v>58</v>
      </c>
      <c r="Y36" s="11"/>
      <c r="AB36" s="11"/>
    </row>
    <row r="37" spans="1:29" ht="20.25">
      <c r="A37" s="24" t="s">
        <v>24</v>
      </c>
      <c r="B37" s="24" t="s">
        <v>39</v>
      </c>
      <c r="C37" s="115">
        <v>144</v>
      </c>
      <c r="D37" s="115">
        <v>10</v>
      </c>
      <c r="E37" s="115">
        <v>1</v>
      </c>
      <c r="F37" s="115">
        <v>4</v>
      </c>
      <c r="G37" s="77">
        <v>144</v>
      </c>
      <c r="H37" s="77">
        <v>10</v>
      </c>
      <c r="I37" s="77">
        <v>1</v>
      </c>
      <c r="J37" s="77">
        <v>4</v>
      </c>
      <c r="K37" s="126">
        <v>216</v>
      </c>
      <c r="L37" s="126">
        <v>10</v>
      </c>
      <c r="M37" s="126">
        <v>1</v>
      </c>
      <c r="N37" s="126">
        <v>6</v>
      </c>
      <c r="O37" s="76">
        <v>216</v>
      </c>
      <c r="P37" s="76">
        <v>10</v>
      </c>
      <c r="Q37" s="76">
        <v>1</v>
      </c>
      <c r="R37" s="76">
        <v>6</v>
      </c>
      <c r="S37" s="64">
        <v>216</v>
      </c>
      <c r="T37" s="64"/>
      <c r="U37" s="64"/>
      <c r="V37" s="64"/>
      <c r="W37" s="329">
        <f t="shared" si="0"/>
        <v>40</v>
      </c>
      <c r="X37" s="350">
        <v>40</v>
      </c>
      <c r="Y37" s="11">
        <v>50</v>
      </c>
      <c r="AB37" s="11"/>
      <c r="AC37" s="10">
        <f>SUM(X31,X35:X45)</f>
        <v>412</v>
      </c>
    </row>
    <row r="38" spans="1:28" ht="20.25">
      <c r="A38" s="24" t="s">
        <v>93</v>
      </c>
      <c r="B38" s="24" t="s">
        <v>113</v>
      </c>
      <c r="C38" s="115">
        <v>144</v>
      </c>
      <c r="D38" s="115">
        <v>10</v>
      </c>
      <c r="E38" s="115">
        <v>1</v>
      </c>
      <c r="F38" s="115">
        <v>4</v>
      </c>
      <c r="G38" s="77">
        <v>144</v>
      </c>
      <c r="H38" s="77"/>
      <c r="I38" s="77"/>
      <c r="J38" s="77"/>
      <c r="K38" s="126"/>
      <c r="L38" s="126"/>
      <c r="M38" s="126"/>
      <c r="N38" s="126"/>
      <c r="O38" s="76"/>
      <c r="P38" s="76"/>
      <c r="Q38" s="76"/>
      <c r="R38" s="76"/>
      <c r="S38" s="64"/>
      <c r="T38" s="64"/>
      <c r="U38" s="64"/>
      <c r="V38" s="64"/>
      <c r="W38" s="329">
        <f t="shared" si="0"/>
        <v>10</v>
      </c>
      <c r="X38" s="262">
        <v>13</v>
      </c>
      <c r="Y38" s="11"/>
      <c r="AB38" s="11"/>
    </row>
    <row r="39" spans="1:28" ht="27">
      <c r="A39" s="221" t="s">
        <v>115</v>
      </c>
      <c r="B39" s="347" t="s">
        <v>151</v>
      </c>
      <c r="C39" s="115">
        <v>144</v>
      </c>
      <c r="D39" s="115">
        <v>15</v>
      </c>
      <c r="E39" s="115">
        <v>1</v>
      </c>
      <c r="F39" s="115">
        <v>4</v>
      </c>
      <c r="G39" s="77">
        <v>144</v>
      </c>
      <c r="H39" s="77">
        <v>15</v>
      </c>
      <c r="I39" s="77">
        <v>1</v>
      </c>
      <c r="J39" s="77">
        <v>4</v>
      </c>
      <c r="K39" s="126"/>
      <c r="L39" s="126"/>
      <c r="M39" s="126"/>
      <c r="N39" s="126"/>
      <c r="O39" s="76"/>
      <c r="P39" s="76"/>
      <c r="Q39" s="76"/>
      <c r="R39" s="76"/>
      <c r="S39" s="64"/>
      <c r="T39" s="64"/>
      <c r="U39" s="64"/>
      <c r="V39" s="64"/>
      <c r="W39" s="329">
        <f t="shared" si="0"/>
        <v>30</v>
      </c>
      <c r="X39" s="262">
        <v>34</v>
      </c>
      <c r="Y39" s="11"/>
      <c r="AB39" s="11"/>
    </row>
    <row r="40" spans="1:28" ht="26.25">
      <c r="A40" s="221" t="s">
        <v>174</v>
      </c>
      <c r="B40" s="347" t="s">
        <v>151</v>
      </c>
      <c r="C40" s="114">
        <v>144</v>
      </c>
      <c r="D40" s="115">
        <v>2</v>
      </c>
      <c r="E40" s="115">
        <v>8</v>
      </c>
      <c r="F40" s="115"/>
      <c r="G40" s="77"/>
      <c r="H40" s="77"/>
      <c r="I40" s="77"/>
      <c r="J40" s="77"/>
      <c r="K40" s="126"/>
      <c r="L40" s="126"/>
      <c r="M40" s="126"/>
      <c r="N40" s="126"/>
      <c r="O40" s="76"/>
      <c r="P40" s="76"/>
      <c r="Q40" s="76"/>
      <c r="R40" s="76"/>
      <c r="S40" s="64"/>
      <c r="T40" s="64"/>
      <c r="U40" s="64"/>
      <c r="V40" s="64"/>
      <c r="W40" s="329">
        <v>2</v>
      </c>
      <c r="Y40" s="11"/>
      <c r="AB40" s="11"/>
    </row>
    <row r="41" spans="1:28" ht="15.75">
      <c r="A41" s="277" t="s">
        <v>122</v>
      </c>
      <c r="B41" s="276" t="s">
        <v>97</v>
      </c>
      <c r="C41" s="114">
        <v>144</v>
      </c>
      <c r="D41" s="198"/>
      <c r="E41" s="115"/>
      <c r="F41" s="115"/>
      <c r="G41" s="77"/>
      <c r="H41" s="77"/>
      <c r="I41" s="77"/>
      <c r="J41" s="77"/>
      <c r="K41" s="126"/>
      <c r="L41" s="126"/>
      <c r="M41" s="126"/>
      <c r="N41" s="126"/>
      <c r="O41" s="76"/>
      <c r="P41" s="76"/>
      <c r="Q41" s="76"/>
      <c r="R41" s="76"/>
      <c r="S41" s="64"/>
      <c r="T41" s="64"/>
      <c r="U41" s="64"/>
      <c r="V41" s="64"/>
      <c r="W41" s="329"/>
      <c r="Y41" s="11"/>
      <c r="AB41" s="11"/>
    </row>
    <row r="42" spans="1:28" ht="27" customHeight="1">
      <c r="A42" s="81" t="s">
        <v>157</v>
      </c>
      <c r="B42" s="81" t="s">
        <v>96</v>
      </c>
      <c r="C42" s="38">
        <v>144</v>
      </c>
      <c r="D42" s="38">
        <v>15</v>
      </c>
      <c r="E42" s="38">
        <v>1</v>
      </c>
      <c r="F42" s="38">
        <v>4</v>
      </c>
      <c r="G42" s="78">
        <v>144</v>
      </c>
      <c r="H42" s="78">
        <v>15</v>
      </c>
      <c r="I42" s="78">
        <v>1</v>
      </c>
      <c r="J42" s="78">
        <v>4</v>
      </c>
      <c r="K42" s="129">
        <v>144</v>
      </c>
      <c r="L42" s="129">
        <v>15</v>
      </c>
      <c r="M42" s="129">
        <v>1</v>
      </c>
      <c r="N42" s="129">
        <v>4</v>
      </c>
      <c r="O42" s="76"/>
      <c r="P42" s="76"/>
      <c r="Q42" s="76"/>
      <c r="R42" s="76"/>
      <c r="S42" s="64"/>
      <c r="T42" s="64"/>
      <c r="U42" s="64"/>
      <c r="V42" s="64"/>
      <c r="W42" s="329">
        <f>SUM(D42,H42,L42,P42,T42)</f>
        <v>45</v>
      </c>
      <c r="X42" s="262">
        <v>45</v>
      </c>
      <c r="Y42" s="11"/>
      <c r="AB42" s="11"/>
    </row>
    <row r="43" spans="1:28" ht="27">
      <c r="A43" s="81" t="s">
        <v>158</v>
      </c>
      <c r="B43" s="81" t="s">
        <v>128</v>
      </c>
      <c r="C43" s="115">
        <v>144</v>
      </c>
      <c r="D43" s="115">
        <v>12</v>
      </c>
      <c r="E43" s="115">
        <v>1</v>
      </c>
      <c r="F43" s="115">
        <v>4</v>
      </c>
      <c r="G43" s="77"/>
      <c r="H43" s="77"/>
      <c r="I43" s="77"/>
      <c r="J43" s="77"/>
      <c r="K43" s="126">
        <v>144</v>
      </c>
      <c r="L43" s="126">
        <v>12</v>
      </c>
      <c r="M43" s="126">
        <v>1</v>
      </c>
      <c r="N43" s="126">
        <v>4</v>
      </c>
      <c r="O43" s="76"/>
      <c r="P43" s="76"/>
      <c r="Q43" s="76"/>
      <c r="R43" s="76"/>
      <c r="S43" s="64"/>
      <c r="T43" s="64"/>
      <c r="U43" s="64"/>
      <c r="V43" s="64"/>
      <c r="W43" s="299">
        <f>SUM(D43,H43,L43,P43,T43)</f>
        <v>24</v>
      </c>
      <c r="X43" s="262">
        <v>24</v>
      </c>
      <c r="Y43" s="11"/>
      <c r="AB43" s="11"/>
    </row>
    <row r="44" spans="1:28" ht="15.75">
      <c r="A44" s="81" t="s">
        <v>167</v>
      </c>
      <c r="B44" s="81" t="s">
        <v>160</v>
      </c>
      <c r="C44" s="115">
        <v>216</v>
      </c>
      <c r="D44" s="115">
        <v>20</v>
      </c>
      <c r="E44" s="115">
        <v>2</v>
      </c>
      <c r="F44" s="115">
        <v>12</v>
      </c>
      <c r="G44" s="77"/>
      <c r="H44" s="77"/>
      <c r="I44" s="77"/>
      <c r="J44" s="77"/>
      <c r="K44" s="126"/>
      <c r="L44" s="126"/>
      <c r="M44" s="126"/>
      <c r="N44" s="126"/>
      <c r="O44" s="76"/>
      <c r="P44" s="76"/>
      <c r="Q44" s="76"/>
      <c r="R44" s="76"/>
      <c r="S44" s="64"/>
      <c r="T44" s="64"/>
      <c r="U44" s="64"/>
      <c r="V44" s="64"/>
      <c r="W44" s="329">
        <v>20</v>
      </c>
      <c r="X44" s="11">
        <v>18</v>
      </c>
      <c r="Y44" s="11"/>
      <c r="AB44" s="11"/>
    </row>
    <row r="45" spans="1:28" ht="20.25">
      <c r="A45" s="24" t="s">
        <v>116</v>
      </c>
      <c r="B45" s="24" t="s">
        <v>112</v>
      </c>
      <c r="C45" s="115">
        <v>144</v>
      </c>
      <c r="D45" s="115">
        <v>30</v>
      </c>
      <c r="E45" s="115">
        <v>3</v>
      </c>
      <c r="F45" s="115">
        <v>12</v>
      </c>
      <c r="G45" s="77">
        <v>144</v>
      </c>
      <c r="H45" s="77">
        <v>30</v>
      </c>
      <c r="I45" s="77">
        <v>3</v>
      </c>
      <c r="J45" s="77">
        <v>12</v>
      </c>
      <c r="K45" s="126">
        <v>144</v>
      </c>
      <c r="L45" s="126">
        <v>10</v>
      </c>
      <c r="M45" s="126">
        <v>1</v>
      </c>
      <c r="N45" s="126">
        <v>4</v>
      </c>
      <c r="O45" s="76"/>
      <c r="P45" s="76"/>
      <c r="Q45" s="76"/>
      <c r="R45" s="76"/>
      <c r="S45" s="64"/>
      <c r="T45" s="64"/>
      <c r="U45" s="64"/>
      <c r="V45" s="64"/>
      <c r="W45" s="299">
        <f>SUM(D45,H45,L45)</f>
        <v>70</v>
      </c>
      <c r="X45" s="262">
        <v>62</v>
      </c>
      <c r="Y45" s="11"/>
      <c r="AB45" s="11"/>
    </row>
    <row r="46" spans="1:28" ht="16.5" customHeight="1">
      <c r="A46" s="277" t="s">
        <v>99</v>
      </c>
      <c r="B46" s="277"/>
      <c r="C46" s="25"/>
      <c r="D46" s="25">
        <f>SUM(D47:D57)</f>
        <v>121</v>
      </c>
      <c r="E46" s="25">
        <f>SUM(E47:E57)</f>
        <v>11</v>
      </c>
      <c r="F46" s="25"/>
      <c r="G46" s="25"/>
      <c r="H46" s="25">
        <f>SUM(H47:H57)</f>
        <v>132</v>
      </c>
      <c r="I46" s="25">
        <f>SUM(I47:I57)</f>
        <v>12</v>
      </c>
      <c r="J46" s="25"/>
      <c r="K46" s="25"/>
      <c r="L46" s="25">
        <f>SUM(L47:L57)</f>
        <v>51</v>
      </c>
      <c r="M46" s="25">
        <f>SUM(M47:M57)</f>
        <v>4</v>
      </c>
      <c r="N46" s="25"/>
      <c r="O46" s="25"/>
      <c r="P46" s="25"/>
      <c r="Q46" s="25"/>
      <c r="R46" s="25"/>
      <c r="S46" s="25"/>
      <c r="T46" s="25"/>
      <c r="U46" s="25"/>
      <c r="V46" s="25"/>
      <c r="W46" s="329">
        <f>SUM(W47:W57)</f>
        <v>316</v>
      </c>
      <c r="X46" s="85">
        <f>SUM(X47:X57)</f>
        <v>300</v>
      </c>
      <c r="Y46" s="220">
        <v>315</v>
      </c>
      <c r="Z46" s="27"/>
      <c r="AA46" s="27"/>
      <c r="AB46" s="11"/>
    </row>
    <row r="47" spans="1:28" ht="33.75" customHeight="1">
      <c r="A47" s="346" t="s">
        <v>146</v>
      </c>
      <c r="B47" s="346" t="s">
        <v>8</v>
      </c>
      <c r="C47" s="42">
        <v>144</v>
      </c>
      <c r="D47" s="43"/>
      <c r="E47" s="43"/>
      <c r="F47" s="43"/>
      <c r="G47" s="79">
        <v>144</v>
      </c>
      <c r="H47" s="79">
        <v>10</v>
      </c>
      <c r="I47" s="79">
        <v>1</v>
      </c>
      <c r="J47" s="79">
        <v>4</v>
      </c>
      <c r="K47" s="127"/>
      <c r="L47" s="128"/>
      <c r="M47" s="128"/>
      <c r="N47" s="128"/>
      <c r="O47" s="80"/>
      <c r="P47" s="80"/>
      <c r="Q47" s="80"/>
      <c r="R47" s="80"/>
      <c r="S47" s="140"/>
      <c r="T47" s="140"/>
      <c r="U47" s="140"/>
      <c r="V47" s="140"/>
      <c r="W47" s="328">
        <f aca="true" t="shared" si="1" ref="W47:W57">SUM(D47,H47,L47,P47,T47)</f>
        <v>10</v>
      </c>
      <c r="X47" s="11">
        <v>16</v>
      </c>
      <c r="Y47" s="11"/>
      <c r="AB47" s="11"/>
    </row>
    <row r="48" spans="1:28" ht="30" customHeight="1">
      <c r="A48" s="346" t="s">
        <v>149</v>
      </c>
      <c r="B48" s="346" t="s">
        <v>8</v>
      </c>
      <c r="C48" s="42">
        <v>144</v>
      </c>
      <c r="D48" s="43">
        <v>10</v>
      </c>
      <c r="E48" s="43">
        <v>1</v>
      </c>
      <c r="F48" s="43">
        <v>4</v>
      </c>
      <c r="G48" s="79">
        <v>216</v>
      </c>
      <c r="H48" s="79">
        <v>10</v>
      </c>
      <c r="I48" s="79">
        <v>1</v>
      </c>
      <c r="J48" s="79">
        <v>6</v>
      </c>
      <c r="K48" s="127">
        <v>216</v>
      </c>
      <c r="L48" s="128"/>
      <c r="M48" s="128"/>
      <c r="N48" s="128"/>
      <c r="O48" s="80"/>
      <c r="P48" s="80"/>
      <c r="Q48" s="80"/>
      <c r="R48" s="80"/>
      <c r="S48" s="140"/>
      <c r="T48" s="140"/>
      <c r="U48" s="140"/>
      <c r="V48" s="140"/>
      <c r="W48" s="328">
        <f t="shared" si="1"/>
        <v>20</v>
      </c>
      <c r="X48" s="11">
        <v>16</v>
      </c>
      <c r="Y48" s="11"/>
      <c r="AB48" s="11"/>
    </row>
    <row r="49" spans="1:28" ht="33.75" customHeight="1">
      <c r="A49" s="345" t="s">
        <v>148</v>
      </c>
      <c r="B49" s="345" t="s">
        <v>147</v>
      </c>
      <c r="C49" s="42">
        <v>144</v>
      </c>
      <c r="D49" s="43">
        <v>10</v>
      </c>
      <c r="E49" s="43">
        <v>1</v>
      </c>
      <c r="F49" s="43">
        <v>4</v>
      </c>
      <c r="G49" s="79">
        <v>144</v>
      </c>
      <c r="H49" s="79">
        <v>9</v>
      </c>
      <c r="I49" s="79">
        <v>1</v>
      </c>
      <c r="J49" s="79">
        <v>4</v>
      </c>
      <c r="K49" s="127">
        <v>216</v>
      </c>
      <c r="L49" s="128">
        <v>10</v>
      </c>
      <c r="M49" s="128">
        <v>1</v>
      </c>
      <c r="N49" s="128">
        <v>6</v>
      </c>
      <c r="O49" s="92"/>
      <c r="P49" s="92"/>
      <c r="Q49" s="92"/>
      <c r="R49" s="92"/>
      <c r="S49" s="141"/>
      <c r="T49" s="141"/>
      <c r="U49" s="141"/>
      <c r="V49" s="141"/>
      <c r="W49" s="328">
        <f t="shared" si="1"/>
        <v>29</v>
      </c>
      <c r="X49" s="11">
        <v>19</v>
      </c>
      <c r="Y49" s="11"/>
      <c r="AB49" s="11"/>
    </row>
    <row r="50" spans="1:28" ht="34.5" customHeight="1">
      <c r="A50" s="345" t="s">
        <v>130</v>
      </c>
      <c r="B50" s="346" t="s">
        <v>7</v>
      </c>
      <c r="C50" s="42">
        <v>144</v>
      </c>
      <c r="D50" s="43">
        <v>10</v>
      </c>
      <c r="E50" s="43">
        <v>1</v>
      </c>
      <c r="F50" s="43">
        <v>4</v>
      </c>
      <c r="G50" s="79">
        <v>144</v>
      </c>
      <c r="H50" s="79">
        <v>11</v>
      </c>
      <c r="I50" s="79">
        <v>1</v>
      </c>
      <c r="J50" s="79">
        <v>4</v>
      </c>
      <c r="K50" s="127"/>
      <c r="L50" s="128"/>
      <c r="M50" s="128"/>
      <c r="N50" s="128"/>
      <c r="O50" s="92"/>
      <c r="P50" s="92"/>
      <c r="Q50" s="92"/>
      <c r="R50" s="92"/>
      <c r="S50" s="141"/>
      <c r="T50" s="141"/>
      <c r="U50" s="141"/>
      <c r="V50" s="141"/>
      <c r="W50" s="328">
        <f>SUM(D50,H50)</f>
        <v>21</v>
      </c>
      <c r="X50" s="11">
        <v>16</v>
      </c>
      <c r="Y50" s="11"/>
      <c r="AB50" s="11"/>
    </row>
    <row r="51" spans="1:28" ht="26.25">
      <c r="A51" s="347" t="s">
        <v>72</v>
      </c>
      <c r="B51" s="347" t="s">
        <v>59</v>
      </c>
      <c r="C51" s="43">
        <v>144</v>
      </c>
      <c r="D51" s="43">
        <v>15</v>
      </c>
      <c r="E51" s="43">
        <v>1</v>
      </c>
      <c r="F51" s="43">
        <v>4</v>
      </c>
      <c r="G51" s="79">
        <v>144</v>
      </c>
      <c r="H51" s="79">
        <v>20</v>
      </c>
      <c r="I51" s="79">
        <v>2</v>
      </c>
      <c r="J51" s="79">
        <v>8</v>
      </c>
      <c r="K51" s="128">
        <v>216</v>
      </c>
      <c r="L51" s="128">
        <v>14</v>
      </c>
      <c r="M51" s="128">
        <v>1</v>
      </c>
      <c r="N51" s="128">
        <v>6</v>
      </c>
      <c r="O51" s="84"/>
      <c r="P51" s="84"/>
      <c r="Q51" s="84"/>
      <c r="R51" s="84"/>
      <c r="S51" s="142"/>
      <c r="T51" s="142"/>
      <c r="U51" s="142"/>
      <c r="V51" s="142"/>
      <c r="W51" s="325">
        <f t="shared" si="1"/>
        <v>49</v>
      </c>
      <c r="X51" s="11">
        <v>49</v>
      </c>
      <c r="Y51" s="11"/>
      <c r="AB51" s="11"/>
    </row>
    <row r="52" spans="1:28" ht="51">
      <c r="A52" s="171" t="s">
        <v>163</v>
      </c>
      <c r="B52" s="171" t="s">
        <v>96</v>
      </c>
      <c r="C52" s="38">
        <v>144</v>
      </c>
      <c r="D52" s="313">
        <v>34</v>
      </c>
      <c r="E52" s="313">
        <v>3</v>
      </c>
      <c r="F52" s="313">
        <v>12</v>
      </c>
      <c r="G52" s="78">
        <v>144</v>
      </c>
      <c r="H52" s="78">
        <v>22</v>
      </c>
      <c r="I52" s="78">
        <v>2</v>
      </c>
      <c r="J52" s="78">
        <v>8</v>
      </c>
      <c r="K52" s="129">
        <v>144</v>
      </c>
      <c r="L52" s="129"/>
      <c r="M52" s="129"/>
      <c r="N52" s="129"/>
      <c r="O52" s="312">
        <v>144</v>
      </c>
      <c r="P52" s="312"/>
      <c r="Q52" s="94"/>
      <c r="R52" s="94"/>
      <c r="S52" s="143"/>
      <c r="T52" s="143"/>
      <c r="U52" s="143"/>
      <c r="V52" s="143"/>
      <c r="W52" s="326">
        <f>SUM(D52,H52,L52,P52,T52)</f>
        <v>56</v>
      </c>
      <c r="X52" s="11">
        <v>56</v>
      </c>
      <c r="Y52" s="11"/>
      <c r="AB52" s="11"/>
    </row>
    <row r="53" spans="1:28" ht="25.5">
      <c r="A53" s="171" t="s">
        <v>156</v>
      </c>
      <c r="B53" s="171" t="s">
        <v>159</v>
      </c>
      <c r="C53" s="38">
        <v>216</v>
      </c>
      <c r="D53" s="312">
        <v>20</v>
      </c>
      <c r="E53" s="312">
        <v>2</v>
      </c>
      <c r="F53" s="312">
        <v>12</v>
      </c>
      <c r="G53" s="78">
        <v>216</v>
      </c>
      <c r="H53" s="78">
        <v>10</v>
      </c>
      <c r="I53" s="78">
        <v>1</v>
      </c>
      <c r="J53" s="78">
        <v>6</v>
      </c>
      <c r="K53" s="129"/>
      <c r="L53" s="129"/>
      <c r="M53" s="129"/>
      <c r="N53" s="129"/>
      <c r="O53" s="312"/>
      <c r="P53" s="312"/>
      <c r="Q53" s="94"/>
      <c r="R53" s="94"/>
      <c r="S53" s="143"/>
      <c r="T53" s="143"/>
      <c r="U53" s="143"/>
      <c r="V53" s="143"/>
      <c r="W53" s="326">
        <f>SUM(D53,H53,L53,P53,T53)</f>
        <v>30</v>
      </c>
      <c r="X53" s="11">
        <v>24</v>
      </c>
      <c r="Y53" s="11"/>
      <c r="AB53" s="11"/>
    </row>
    <row r="54" spans="1:28" ht="15.75">
      <c r="A54" s="276" t="s">
        <v>137</v>
      </c>
      <c r="B54" s="238" t="s">
        <v>97</v>
      </c>
      <c r="C54" s="115">
        <v>144</v>
      </c>
      <c r="D54" s="115"/>
      <c r="E54" s="115"/>
      <c r="F54" s="115"/>
      <c r="G54" s="77">
        <v>144</v>
      </c>
      <c r="H54" s="77"/>
      <c r="I54" s="77"/>
      <c r="J54" s="77"/>
      <c r="K54" s="126">
        <v>144</v>
      </c>
      <c r="L54" s="126">
        <v>12</v>
      </c>
      <c r="M54" s="126">
        <v>1</v>
      </c>
      <c r="N54" s="126">
        <v>4</v>
      </c>
      <c r="O54" s="76">
        <v>144</v>
      </c>
      <c r="P54" s="76">
        <v>12</v>
      </c>
      <c r="Q54" s="76">
        <v>1</v>
      </c>
      <c r="R54" s="76">
        <v>4</v>
      </c>
      <c r="S54" s="64"/>
      <c r="T54" s="64"/>
      <c r="U54" s="64"/>
      <c r="V54" s="64"/>
      <c r="W54" s="329">
        <f>SUM(D54,H54,L54,P54,T54)</f>
        <v>24</v>
      </c>
      <c r="X54" s="11">
        <v>28</v>
      </c>
      <c r="Y54" s="11"/>
      <c r="AB54" s="11"/>
    </row>
    <row r="55" spans="1:28" ht="15.75">
      <c r="A55" s="276" t="s">
        <v>137</v>
      </c>
      <c r="B55" s="238" t="s">
        <v>97</v>
      </c>
      <c r="C55" s="115">
        <v>144</v>
      </c>
      <c r="D55" s="115">
        <v>1</v>
      </c>
      <c r="E55" s="115"/>
      <c r="F55" s="115">
        <v>4</v>
      </c>
      <c r="G55" s="77"/>
      <c r="H55" s="77"/>
      <c r="I55" s="77"/>
      <c r="J55" s="77"/>
      <c r="K55" s="126"/>
      <c r="L55" s="126"/>
      <c r="M55" s="126"/>
      <c r="N55" s="126"/>
      <c r="O55" s="76"/>
      <c r="P55" s="76"/>
      <c r="Q55" s="76"/>
      <c r="R55" s="76"/>
      <c r="S55" s="64"/>
      <c r="T55" s="64"/>
      <c r="U55" s="64"/>
      <c r="V55" s="64"/>
      <c r="W55" s="329">
        <v>1</v>
      </c>
      <c r="X55" s="11">
        <v>1</v>
      </c>
      <c r="Y55" s="11"/>
      <c r="AB55" s="11"/>
    </row>
    <row r="56" spans="1:28" ht="26.25">
      <c r="A56" s="347" t="s">
        <v>205</v>
      </c>
      <c r="B56" s="153" t="s">
        <v>188</v>
      </c>
      <c r="C56" s="115">
        <v>144</v>
      </c>
      <c r="D56" s="46">
        <v>21</v>
      </c>
      <c r="E56" s="46">
        <v>2</v>
      </c>
      <c r="F56" s="46">
        <v>12</v>
      </c>
      <c r="G56" s="77">
        <v>216</v>
      </c>
      <c r="H56" s="77">
        <v>10</v>
      </c>
      <c r="I56" s="77">
        <v>1</v>
      </c>
      <c r="J56" s="77">
        <v>6</v>
      </c>
      <c r="K56" s="126"/>
      <c r="L56" s="126"/>
      <c r="M56" s="126"/>
      <c r="N56" s="126"/>
      <c r="O56" s="76"/>
      <c r="P56" s="76"/>
      <c r="Q56" s="76"/>
      <c r="R56" s="76"/>
      <c r="S56" s="64"/>
      <c r="T56" s="64"/>
      <c r="U56" s="64"/>
      <c r="V56" s="64"/>
      <c r="W56" s="329">
        <f>SUM(D56,H56,L56,P56,T56)</f>
        <v>31</v>
      </c>
      <c r="X56" s="11">
        <v>30</v>
      </c>
      <c r="Y56" s="11"/>
      <c r="AB56" s="11"/>
    </row>
    <row r="57" spans="1:28" ht="25.5">
      <c r="A57" s="30" t="s">
        <v>74</v>
      </c>
      <c r="B57" s="31" t="s">
        <v>62</v>
      </c>
      <c r="C57" s="38"/>
      <c r="D57" s="38"/>
      <c r="E57" s="38"/>
      <c r="F57" s="38"/>
      <c r="G57" s="78">
        <v>144</v>
      </c>
      <c r="H57" s="78">
        <v>30</v>
      </c>
      <c r="I57" s="78">
        <v>2</v>
      </c>
      <c r="J57" s="78">
        <v>8</v>
      </c>
      <c r="K57" s="130">
        <v>144</v>
      </c>
      <c r="L57" s="129">
        <v>15</v>
      </c>
      <c r="M57" s="129">
        <v>1</v>
      </c>
      <c r="N57" s="129">
        <v>4</v>
      </c>
      <c r="O57" s="93"/>
      <c r="P57" s="93"/>
      <c r="Q57" s="93"/>
      <c r="R57" s="93"/>
      <c r="S57" s="144"/>
      <c r="T57" s="144"/>
      <c r="U57" s="144"/>
      <c r="V57" s="144"/>
      <c r="W57" s="326">
        <f t="shared" si="1"/>
        <v>45</v>
      </c>
      <c r="X57" s="262">
        <v>45</v>
      </c>
      <c r="Y57" s="11"/>
      <c r="AB57" s="11"/>
    </row>
    <row r="58" spans="1:25" s="11" customFormat="1" ht="26.25">
      <c r="A58" s="321" t="s">
        <v>100</v>
      </c>
      <c r="B58" s="239"/>
      <c r="C58" s="54"/>
      <c r="D58" s="55">
        <f>SUM(D59:D84)</f>
        <v>917</v>
      </c>
      <c r="E58" s="55">
        <f>SUM(E59:E84)</f>
        <v>66</v>
      </c>
      <c r="F58" s="55"/>
      <c r="G58" s="56"/>
      <c r="H58" s="57">
        <f>SUM(H59:H84)</f>
        <v>191</v>
      </c>
      <c r="I58" s="57">
        <f>SUM(I59:I84)</f>
        <v>14</v>
      </c>
      <c r="J58" s="57"/>
      <c r="K58" s="58"/>
      <c r="L58" s="59">
        <f>SUM(L59:L84)</f>
        <v>180</v>
      </c>
      <c r="M58" s="59">
        <f>SUM(M59:M84)</f>
        <v>15</v>
      </c>
      <c r="N58" s="59"/>
      <c r="O58" s="60"/>
      <c r="P58" s="61">
        <f>SUM(P59:P84)</f>
        <v>115</v>
      </c>
      <c r="Q58" s="61">
        <f>SUM(Q59:Q84)</f>
        <v>9</v>
      </c>
      <c r="R58" s="61"/>
      <c r="S58" s="61"/>
      <c r="T58" s="61"/>
      <c r="U58" s="61"/>
      <c r="V58" s="61"/>
      <c r="W58" s="326">
        <f>SUM(W59:W84)</f>
        <v>1484</v>
      </c>
      <c r="X58" s="262">
        <f>SUM(X59:X84)</f>
        <v>1479</v>
      </c>
      <c r="Y58" s="355">
        <v>1479</v>
      </c>
    </row>
    <row r="59" spans="1:28" ht="51">
      <c r="A59" s="32" t="s">
        <v>70</v>
      </c>
      <c r="B59" s="32" t="s">
        <v>114</v>
      </c>
      <c r="C59" s="73">
        <v>144</v>
      </c>
      <c r="D59" s="69">
        <v>100</v>
      </c>
      <c r="E59" s="69">
        <v>4</v>
      </c>
      <c r="F59" s="69">
        <v>16</v>
      </c>
      <c r="G59" s="72">
        <v>144</v>
      </c>
      <c r="H59" s="75"/>
      <c r="I59" s="75"/>
      <c r="J59" s="75"/>
      <c r="K59" s="131"/>
      <c r="L59" s="131"/>
      <c r="M59" s="131"/>
      <c r="N59" s="131"/>
      <c r="O59" s="70"/>
      <c r="P59" s="70"/>
      <c r="Q59" s="70"/>
      <c r="R59" s="70"/>
      <c r="S59" s="39"/>
      <c r="T59" s="39"/>
      <c r="U59" s="39"/>
      <c r="V59" s="39"/>
      <c r="W59" s="326">
        <f aca="true" t="shared" si="2" ref="W59:W66">SUM(D59,H59,L59,P59,T59)</f>
        <v>100</v>
      </c>
      <c r="X59" s="262">
        <v>88</v>
      </c>
      <c r="Y59" s="11"/>
      <c r="AB59" s="11"/>
    </row>
    <row r="60" spans="1:28" ht="38.25">
      <c r="A60" s="32" t="s">
        <v>103</v>
      </c>
      <c r="B60" s="32" t="s">
        <v>85</v>
      </c>
      <c r="C60" s="73">
        <v>144</v>
      </c>
      <c r="D60" s="69">
        <v>120</v>
      </c>
      <c r="E60" s="69">
        <v>6</v>
      </c>
      <c r="F60" s="69">
        <v>48</v>
      </c>
      <c r="G60" s="72">
        <v>144</v>
      </c>
      <c r="H60" s="72"/>
      <c r="I60" s="72"/>
      <c r="J60" s="72"/>
      <c r="K60" s="66"/>
      <c r="L60" s="66"/>
      <c r="M60" s="66"/>
      <c r="N60" s="66"/>
      <c r="O60" s="68"/>
      <c r="P60" s="68"/>
      <c r="Q60" s="68"/>
      <c r="R60" s="68"/>
      <c r="S60" s="23"/>
      <c r="T60" s="23"/>
      <c r="U60" s="23"/>
      <c r="V60" s="23"/>
      <c r="W60" s="326">
        <f t="shared" si="2"/>
        <v>120</v>
      </c>
      <c r="X60" s="262">
        <v>111</v>
      </c>
      <c r="Y60" s="11"/>
      <c r="AB60" s="11"/>
    </row>
    <row r="61" spans="1:28" ht="25.5">
      <c r="A61" s="32" t="s">
        <v>104</v>
      </c>
      <c r="B61" s="32" t="s">
        <v>33</v>
      </c>
      <c r="C61" s="69">
        <v>144</v>
      </c>
      <c r="D61" s="69">
        <v>60</v>
      </c>
      <c r="E61" s="69">
        <v>5</v>
      </c>
      <c r="F61" s="69">
        <v>20</v>
      </c>
      <c r="G61" s="75"/>
      <c r="H61" s="122"/>
      <c r="I61" s="122"/>
      <c r="J61" s="122"/>
      <c r="K61" s="132"/>
      <c r="L61" s="132"/>
      <c r="M61" s="132"/>
      <c r="N61" s="132"/>
      <c r="O61" s="82"/>
      <c r="P61" s="82"/>
      <c r="Q61" s="82"/>
      <c r="R61" s="82"/>
      <c r="S61" s="145"/>
      <c r="T61" s="145"/>
      <c r="U61" s="145"/>
      <c r="V61" s="145"/>
      <c r="W61" s="326">
        <v>60</v>
      </c>
      <c r="X61" s="262">
        <v>69</v>
      </c>
      <c r="Y61" s="11"/>
      <c r="AB61" s="11"/>
    </row>
    <row r="62" spans="1:28" ht="25.5">
      <c r="A62" s="279" t="s">
        <v>105</v>
      </c>
      <c r="B62" s="279" t="s">
        <v>97</v>
      </c>
      <c r="C62" s="73">
        <v>144</v>
      </c>
      <c r="D62" s="69">
        <v>75</v>
      </c>
      <c r="E62" s="69">
        <v>5</v>
      </c>
      <c r="F62" s="69">
        <v>20</v>
      </c>
      <c r="G62" s="96">
        <v>144</v>
      </c>
      <c r="H62" s="96"/>
      <c r="I62" s="96"/>
      <c r="J62" s="96"/>
      <c r="K62" s="131"/>
      <c r="L62" s="132"/>
      <c r="M62" s="132"/>
      <c r="N62" s="132"/>
      <c r="O62" s="82"/>
      <c r="P62" s="82"/>
      <c r="Q62" s="82"/>
      <c r="R62" s="82"/>
      <c r="S62" s="145"/>
      <c r="T62" s="145"/>
      <c r="U62" s="145"/>
      <c r="V62" s="145"/>
      <c r="W62" s="326">
        <f t="shared" si="2"/>
        <v>75</v>
      </c>
      <c r="X62" s="262">
        <v>72</v>
      </c>
      <c r="Y62" s="11"/>
      <c r="AB62" s="11"/>
    </row>
    <row r="63" spans="1:28" ht="25.5">
      <c r="A63" s="279" t="s">
        <v>121</v>
      </c>
      <c r="B63" s="279" t="s">
        <v>97</v>
      </c>
      <c r="C63" s="73"/>
      <c r="D63" s="69"/>
      <c r="E63" s="69"/>
      <c r="F63" s="69"/>
      <c r="G63" s="96"/>
      <c r="H63" s="96"/>
      <c r="I63" s="96"/>
      <c r="J63" s="96"/>
      <c r="K63" s="131"/>
      <c r="L63" s="132"/>
      <c r="M63" s="132"/>
      <c r="N63" s="132"/>
      <c r="O63" s="82"/>
      <c r="P63" s="82"/>
      <c r="Q63" s="82"/>
      <c r="R63" s="82"/>
      <c r="S63" s="145"/>
      <c r="T63" s="145"/>
      <c r="U63" s="145"/>
      <c r="V63" s="145"/>
      <c r="W63" s="326">
        <f t="shared" si="2"/>
        <v>0</v>
      </c>
      <c r="X63" s="262"/>
      <c r="Y63" s="11"/>
      <c r="AB63" s="11"/>
    </row>
    <row r="64" spans="1:28" ht="25.5">
      <c r="A64" s="32" t="s">
        <v>106</v>
      </c>
      <c r="B64" s="32" t="s">
        <v>40</v>
      </c>
      <c r="C64" s="116">
        <v>144</v>
      </c>
      <c r="D64" s="117">
        <v>76</v>
      </c>
      <c r="E64" s="117">
        <v>6</v>
      </c>
      <c r="F64" s="117">
        <v>24</v>
      </c>
      <c r="G64" s="96">
        <v>144</v>
      </c>
      <c r="H64" s="96"/>
      <c r="I64" s="96"/>
      <c r="J64" s="96"/>
      <c r="K64" s="133"/>
      <c r="L64" s="133"/>
      <c r="M64" s="133"/>
      <c r="N64" s="133"/>
      <c r="O64" s="136"/>
      <c r="P64" s="136"/>
      <c r="Q64" s="136"/>
      <c r="R64" s="136"/>
      <c r="S64" s="83"/>
      <c r="T64" s="83"/>
      <c r="U64" s="83"/>
      <c r="V64" s="83"/>
      <c r="W64" s="326">
        <f t="shared" si="2"/>
        <v>76</v>
      </c>
      <c r="X64" s="262">
        <v>75</v>
      </c>
      <c r="Y64" s="22"/>
      <c r="AB64" s="11"/>
    </row>
    <row r="65" spans="1:28" ht="20.25">
      <c r="A65" s="32" t="s">
        <v>142</v>
      </c>
      <c r="B65" s="32" t="s">
        <v>132</v>
      </c>
      <c r="C65" s="116">
        <v>144</v>
      </c>
      <c r="D65" s="340">
        <v>45</v>
      </c>
      <c r="E65" s="340">
        <v>4</v>
      </c>
      <c r="F65" s="340">
        <v>16</v>
      </c>
      <c r="G65" s="96"/>
      <c r="H65" s="96"/>
      <c r="I65" s="96"/>
      <c r="J65" s="96"/>
      <c r="K65" s="133"/>
      <c r="L65" s="133"/>
      <c r="M65" s="133"/>
      <c r="N65" s="133"/>
      <c r="O65" s="136"/>
      <c r="P65" s="136"/>
      <c r="Q65" s="136"/>
      <c r="R65" s="136"/>
      <c r="S65" s="83"/>
      <c r="T65" s="83"/>
      <c r="U65" s="83"/>
      <c r="V65" s="83"/>
      <c r="W65" s="326">
        <f t="shared" si="2"/>
        <v>45</v>
      </c>
      <c r="X65" s="262">
        <v>45</v>
      </c>
      <c r="Y65" s="11"/>
      <c r="AB65" s="11"/>
    </row>
    <row r="66" spans="1:28" ht="25.5">
      <c r="A66" s="32" t="s">
        <v>121</v>
      </c>
      <c r="B66" s="32" t="s">
        <v>132</v>
      </c>
      <c r="C66" s="116">
        <v>144</v>
      </c>
      <c r="D66" s="117">
        <v>1</v>
      </c>
      <c r="E66" s="117"/>
      <c r="F66" s="117">
        <v>4</v>
      </c>
      <c r="G66" s="96"/>
      <c r="H66" s="96"/>
      <c r="I66" s="96"/>
      <c r="J66" s="96"/>
      <c r="K66" s="133"/>
      <c r="L66" s="133"/>
      <c r="M66" s="133"/>
      <c r="N66" s="133"/>
      <c r="O66" s="136"/>
      <c r="P66" s="136"/>
      <c r="Q66" s="136"/>
      <c r="R66" s="136"/>
      <c r="S66" s="83"/>
      <c r="T66" s="83"/>
      <c r="U66" s="83"/>
      <c r="V66" s="83"/>
      <c r="W66" s="326">
        <f t="shared" si="2"/>
        <v>1</v>
      </c>
      <c r="X66" s="262">
        <v>1</v>
      </c>
      <c r="Y66" s="11"/>
      <c r="AB66" s="11"/>
    </row>
    <row r="67" spans="1:28" ht="25.5">
      <c r="A67" s="30" t="s">
        <v>68</v>
      </c>
      <c r="B67" s="28" t="s">
        <v>61</v>
      </c>
      <c r="C67" s="73">
        <v>144</v>
      </c>
      <c r="D67" s="118">
        <v>36</v>
      </c>
      <c r="E67" s="118">
        <v>3</v>
      </c>
      <c r="F67" s="118">
        <v>12</v>
      </c>
      <c r="G67" s="123"/>
      <c r="H67" s="123"/>
      <c r="I67" s="123"/>
      <c r="J67" s="123"/>
      <c r="K67" s="134"/>
      <c r="L67" s="134"/>
      <c r="M67" s="134"/>
      <c r="N67" s="134"/>
      <c r="O67" s="137"/>
      <c r="P67" s="137"/>
      <c r="Q67" s="137"/>
      <c r="R67" s="137"/>
      <c r="S67" s="45"/>
      <c r="T67" s="45"/>
      <c r="U67" s="45"/>
      <c r="V67" s="45"/>
      <c r="W67" s="328">
        <f>SUM(D67,H67,L67,P67,T67)</f>
        <v>36</v>
      </c>
      <c r="X67" s="262">
        <v>36</v>
      </c>
      <c r="Y67" s="11"/>
      <c r="AB67" s="11"/>
    </row>
    <row r="68" spans="1:28" ht="27.75" customHeight="1">
      <c r="A68" s="30" t="s">
        <v>37</v>
      </c>
      <c r="B68" s="30" t="s">
        <v>38</v>
      </c>
      <c r="C68" s="73">
        <v>144</v>
      </c>
      <c r="D68" s="115">
        <v>12</v>
      </c>
      <c r="E68" s="115">
        <v>1</v>
      </c>
      <c r="F68" s="115">
        <v>4</v>
      </c>
      <c r="G68" s="77">
        <v>144</v>
      </c>
      <c r="H68" s="77">
        <v>20</v>
      </c>
      <c r="I68" s="77">
        <v>2</v>
      </c>
      <c r="J68" s="77">
        <v>8</v>
      </c>
      <c r="K68" s="126">
        <v>216</v>
      </c>
      <c r="L68" s="126">
        <v>10</v>
      </c>
      <c r="M68" s="126">
        <v>1</v>
      </c>
      <c r="N68" s="126">
        <v>6</v>
      </c>
      <c r="O68" s="76">
        <v>216</v>
      </c>
      <c r="P68" s="76">
        <v>10</v>
      </c>
      <c r="Q68" s="76">
        <v>1</v>
      </c>
      <c r="R68" s="76">
        <v>6</v>
      </c>
      <c r="S68" s="64"/>
      <c r="T68" s="64"/>
      <c r="U68" s="64"/>
      <c r="V68" s="64"/>
      <c r="W68" s="328">
        <f>SUM(D68,H68,L68,P68,T68)</f>
        <v>52</v>
      </c>
      <c r="X68" s="262">
        <v>52</v>
      </c>
      <c r="Y68" s="11"/>
      <c r="AB68" s="11"/>
    </row>
    <row r="69" spans="1:28" ht="51.75">
      <c r="A69" s="81" t="s">
        <v>127</v>
      </c>
      <c r="B69" s="81" t="s">
        <v>45</v>
      </c>
      <c r="C69" s="73">
        <v>72</v>
      </c>
      <c r="D69" s="118">
        <v>4</v>
      </c>
      <c r="E69" s="118"/>
      <c r="F69" s="118">
        <v>16</v>
      </c>
      <c r="G69" s="123"/>
      <c r="H69" s="123"/>
      <c r="I69" s="123"/>
      <c r="J69" s="123"/>
      <c r="K69" s="134"/>
      <c r="L69" s="134"/>
      <c r="M69" s="134"/>
      <c r="N69" s="134"/>
      <c r="O69" s="137"/>
      <c r="P69" s="137"/>
      <c r="Q69" s="137"/>
      <c r="R69" s="137"/>
      <c r="S69" s="45"/>
      <c r="T69" s="45"/>
      <c r="U69" s="45"/>
      <c r="V69" s="45"/>
      <c r="W69" s="328">
        <v>4</v>
      </c>
      <c r="X69" s="102">
        <v>4</v>
      </c>
      <c r="Y69" s="11"/>
      <c r="AB69" s="11"/>
    </row>
    <row r="70" spans="1:28" ht="25.5">
      <c r="A70" s="81" t="s">
        <v>79</v>
      </c>
      <c r="B70" s="32" t="s">
        <v>78</v>
      </c>
      <c r="C70" s="73">
        <v>144</v>
      </c>
      <c r="D70" s="69">
        <v>15</v>
      </c>
      <c r="E70" s="69">
        <v>1</v>
      </c>
      <c r="F70" s="69">
        <v>4</v>
      </c>
      <c r="G70" s="72">
        <v>144</v>
      </c>
      <c r="H70" s="72">
        <v>15</v>
      </c>
      <c r="I70" s="72">
        <v>1</v>
      </c>
      <c r="J70" s="72">
        <v>4</v>
      </c>
      <c r="K70" s="66">
        <v>144</v>
      </c>
      <c r="L70" s="66">
        <v>15</v>
      </c>
      <c r="M70" s="66">
        <v>1</v>
      </c>
      <c r="N70" s="66">
        <v>4</v>
      </c>
      <c r="O70" s="70"/>
      <c r="P70" s="82"/>
      <c r="Q70" s="82"/>
      <c r="R70" s="82"/>
      <c r="S70" s="145"/>
      <c r="T70" s="145"/>
      <c r="U70" s="145"/>
      <c r="V70" s="145"/>
      <c r="W70" s="328">
        <f>SUM(D70,H70,L70,P70,T70)</f>
        <v>45</v>
      </c>
      <c r="X70" s="263">
        <v>45</v>
      </c>
      <c r="Y70" s="11"/>
      <c r="AB70" s="11"/>
    </row>
    <row r="71" spans="1:28" ht="30" customHeight="1">
      <c r="A71" s="81" t="s">
        <v>80</v>
      </c>
      <c r="B71" s="32" t="s">
        <v>81</v>
      </c>
      <c r="C71" s="73">
        <v>144</v>
      </c>
      <c r="D71" s="117">
        <v>15</v>
      </c>
      <c r="E71" s="117">
        <v>1</v>
      </c>
      <c r="F71" s="117">
        <v>4</v>
      </c>
      <c r="G71" s="96">
        <v>216</v>
      </c>
      <c r="H71" s="96">
        <v>15</v>
      </c>
      <c r="I71" s="96">
        <v>1</v>
      </c>
      <c r="J71" s="96">
        <v>6</v>
      </c>
      <c r="K71" s="133">
        <v>216</v>
      </c>
      <c r="L71" s="133">
        <v>15</v>
      </c>
      <c r="M71" s="133">
        <v>1</v>
      </c>
      <c r="N71" s="133">
        <v>6</v>
      </c>
      <c r="O71" s="70"/>
      <c r="P71" s="82"/>
      <c r="Q71" s="82"/>
      <c r="R71" s="82"/>
      <c r="S71" s="145"/>
      <c r="T71" s="145"/>
      <c r="U71" s="145"/>
      <c r="V71" s="145"/>
      <c r="W71" s="328">
        <f>SUM(D71,H71,L71,P71,T71)</f>
        <v>45</v>
      </c>
      <c r="X71" s="263">
        <v>45</v>
      </c>
      <c r="Y71" s="11"/>
      <c r="AB71" s="11"/>
    </row>
    <row r="72" spans="1:28" ht="15.75">
      <c r="A72" s="276" t="s">
        <v>161</v>
      </c>
      <c r="B72" s="279" t="s">
        <v>206</v>
      </c>
      <c r="C72" s="73">
        <v>144</v>
      </c>
      <c r="D72" s="117">
        <v>45</v>
      </c>
      <c r="E72" s="117">
        <v>3</v>
      </c>
      <c r="F72" s="117">
        <v>12</v>
      </c>
      <c r="G72" s="96">
        <v>216</v>
      </c>
      <c r="H72" s="96"/>
      <c r="I72" s="96"/>
      <c r="J72" s="96"/>
      <c r="K72" s="133"/>
      <c r="L72" s="133"/>
      <c r="M72" s="133"/>
      <c r="N72" s="133"/>
      <c r="O72" s="70"/>
      <c r="P72" s="82"/>
      <c r="Q72" s="82"/>
      <c r="R72" s="82"/>
      <c r="S72" s="145"/>
      <c r="T72" s="145"/>
      <c r="U72" s="145"/>
      <c r="V72" s="145"/>
      <c r="W72" s="328">
        <f>SUM(D72,H72,L72,P72,T72)</f>
        <v>45</v>
      </c>
      <c r="X72" s="102">
        <v>45</v>
      </c>
      <c r="Y72" s="11"/>
      <c r="AB72" s="11"/>
    </row>
    <row r="73" spans="1:28" ht="25.5">
      <c r="A73" s="81" t="s">
        <v>199</v>
      </c>
      <c r="B73" s="32" t="s">
        <v>198</v>
      </c>
      <c r="C73" s="73"/>
      <c r="D73" s="117"/>
      <c r="E73" s="117"/>
      <c r="F73" s="117"/>
      <c r="G73" s="96">
        <v>216</v>
      </c>
      <c r="H73" s="96">
        <v>15</v>
      </c>
      <c r="I73" s="96">
        <v>1</v>
      </c>
      <c r="J73" s="96">
        <v>6</v>
      </c>
      <c r="K73" s="133"/>
      <c r="L73" s="133"/>
      <c r="M73" s="133"/>
      <c r="N73" s="133"/>
      <c r="O73" s="70"/>
      <c r="P73" s="82"/>
      <c r="Q73" s="82"/>
      <c r="R73" s="82"/>
      <c r="S73" s="145"/>
      <c r="T73" s="145"/>
      <c r="U73" s="145"/>
      <c r="V73" s="145"/>
      <c r="W73" s="89">
        <f>SUM(D73,H73,L73,P73,T73)</f>
        <v>15</v>
      </c>
      <c r="X73" s="102">
        <v>15</v>
      </c>
      <c r="Y73" s="11"/>
      <c r="AB73" s="11"/>
    </row>
    <row r="74" spans="1:28" ht="25.5">
      <c r="A74" s="81" t="s">
        <v>75</v>
      </c>
      <c r="B74" s="32" t="s">
        <v>65</v>
      </c>
      <c r="C74" s="73">
        <v>144</v>
      </c>
      <c r="D74" s="67">
        <v>36</v>
      </c>
      <c r="E74" s="67">
        <v>3</v>
      </c>
      <c r="F74" s="67">
        <v>12</v>
      </c>
      <c r="G74" s="75"/>
      <c r="H74" s="75"/>
      <c r="I74" s="75"/>
      <c r="J74" s="75"/>
      <c r="K74" s="131"/>
      <c r="L74" s="131"/>
      <c r="M74" s="131"/>
      <c r="N74" s="131"/>
      <c r="O74" s="70"/>
      <c r="P74" s="82"/>
      <c r="Q74" s="82"/>
      <c r="R74" s="82"/>
      <c r="S74" s="145"/>
      <c r="T74" s="145"/>
      <c r="U74" s="145"/>
      <c r="V74" s="145"/>
      <c r="W74" s="89">
        <f>SUM(D74,H74,L74,P74,T74)</f>
        <v>36</v>
      </c>
      <c r="X74" s="263">
        <v>36</v>
      </c>
      <c r="Y74" s="11"/>
      <c r="AB74" s="11"/>
    </row>
    <row r="75" spans="1:28" ht="20.25">
      <c r="A75" s="276" t="s">
        <v>134</v>
      </c>
      <c r="B75" s="279"/>
      <c r="C75" s="73">
        <v>144</v>
      </c>
      <c r="D75" s="69">
        <v>20</v>
      </c>
      <c r="E75" s="69">
        <v>2</v>
      </c>
      <c r="F75" s="69">
        <v>8</v>
      </c>
      <c r="G75" s="75"/>
      <c r="H75" s="75"/>
      <c r="I75" s="75"/>
      <c r="J75" s="75"/>
      <c r="K75" s="131"/>
      <c r="L75" s="131"/>
      <c r="M75" s="131"/>
      <c r="N75" s="131"/>
      <c r="O75" s="70"/>
      <c r="P75" s="82"/>
      <c r="Q75" s="82"/>
      <c r="R75" s="82"/>
      <c r="S75" s="145"/>
      <c r="T75" s="145"/>
      <c r="U75" s="145"/>
      <c r="V75" s="145"/>
      <c r="W75" s="328">
        <v>20</v>
      </c>
      <c r="X75" s="263">
        <v>20</v>
      </c>
      <c r="Y75" s="11"/>
      <c r="AB75" s="11"/>
    </row>
    <row r="76" spans="1:28" ht="25.5">
      <c r="A76" s="81"/>
      <c r="B76" s="32" t="s">
        <v>195</v>
      </c>
      <c r="C76" s="73">
        <v>144</v>
      </c>
      <c r="D76" s="69">
        <v>45</v>
      </c>
      <c r="E76" s="69">
        <v>4</v>
      </c>
      <c r="F76" s="69">
        <v>16</v>
      </c>
      <c r="G76" s="75"/>
      <c r="H76" s="75"/>
      <c r="I76" s="75"/>
      <c r="J76" s="75"/>
      <c r="K76" s="131"/>
      <c r="L76" s="131"/>
      <c r="M76" s="131"/>
      <c r="N76" s="131"/>
      <c r="O76" s="70"/>
      <c r="P76" s="82"/>
      <c r="Q76" s="82"/>
      <c r="R76" s="82"/>
      <c r="S76" s="145"/>
      <c r="T76" s="145"/>
      <c r="U76" s="145"/>
      <c r="V76" s="145"/>
      <c r="W76" s="328">
        <v>45</v>
      </c>
      <c r="X76" s="264">
        <v>45</v>
      </c>
      <c r="Y76" s="11"/>
      <c r="AB76" s="11"/>
    </row>
    <row r="77" spans="1:28" ht="20.25">
      <c r="A77" s="32" t="s">
        <v>22</v>
      </c>
      <c r="B77" s="32" t="s">
        <v>56</v>
      </c>
      <c r="C77" s="69">
        <v>72</v>
      </c>
      <c r="D77" s="69">
        <v>30</v>
      </c>
      <c r="E77" s="69">
        <v>2</v>
      </c>
      <c r="F77" s="69">
        <v>4</v>
      </c>
      <c r="G77" s="72">
        <v>72</v>
      </c>
      <c r="H77" s="72">
        <v>30</v>
      </c>
      <c r="I77" s="72">
        <v>2</v>
      </c>
      <c r="J77" s="72">
        <v>4</v>
      </c>
      <c r="K77" s="66">
        <v>144</v>
      </c>
      <c r="L77" s="66">
        <v>30</v>
      </c>
      <c r="M77" s="66">
        <v>3</v>
      </c>
      <c r="N77" s="66">
        <v>12</v>
      </c>
      <c r="O77" s="68">
        <v>144</v>
      </c>
      <c r="P77" s="68">
        <v>24</v>
      </c>
      <c r="Q77" s="68">
        <v>2</v>
      </c>
      <c r="R77" s="68">
        <v>8</v>
      </c>
      <c r="S77" s="23"/>
      <c r="T77" s="23"/>
      <c r="U77" s="23"/>
      <c r="V77" s="23"/>
      <c r="W77" s="326">
        <f>SUM(D77,H77,L77,P77,T77)</f>
        <v>114</v>
      </c>
      <c r="X77" s="262">
        <v>129</v>
      </c>
      <c r="Y77" s="11"/>
      <c r="AB77" s="11"/>
    </row>
    <row r="78" spans="1:28" ht="25.5">
      <c r="A78" s="32" t="s">
        <v>109</v>
      </c>
      <c r="B78" s="32" t="s">
        <v>23</v>
      </c>
      <c r="C78" s="119">
        <v>72</v>
      </c>
      <c r="D78" s="69">
        <v>15</v>
      </c>
      <c r="E78" s="69">
        <v>1</v>
      </c>
      <c r="F78" s="69">
        <v>2</v>
      </c>
      <c r="G78" s="72">
        <v>72</v>
      </c>
      <c r="H78" s="72">
        <v>15</v>
      </c>
      <c r="I78" s="72">
        <v>1</v>
      </c>
      <c r="J78" s="72">
        <v>2</v>
      </c>
      <c r="K78" s="66">
        <v>144</v>
      </c>
      <c r="L78" s="66">
        <v>16</v>
      </c>
      <c r="M78" s="66">
        <v>1</v>
      </c>
      <c r="N78" s="66">
        <v>4</v>
      </c>
      <c r="O78" s="68">
        <v>144</v>
      </c>
      <c r="P78" s="68">
        <v>30</v>
      </c>
      <c r="Q78" s="68">
        <v>2</v>
      </c>
      <c r="R78" s="68">
        <v>8</v>
      </c>
      <c r="S78" s="23">
        <v>144</v>
      </c>
      <c r="T78" s="23">
        <v>10</v>
      </c>
      <c r="U78" s="23">
        <v>1</v>
      </c>
      <c r="V78" s="23">
        <v>4</v>
      </c>
      <c r="W78" s="325">
        <f aca="true" t="shared" si="3" ref="W78:W83">SUM(D78,H78,L78,P78,T78)</f>
        <v>86</v>
      </c>
      <c r="X78" s="262">
        <v>92</v>
      </c>
      <c r="Y78" s="11"/>
      <c r="AB78" s="11"/>
    </row>
    <row r="79" spans="1:28" ht="25.5">
      <c r="A79" s="32" t="s">
        <v>110</v>
      </c>
      <c r="B79" s="32" t="s">
        <v>23</v>
      </c>
      <c r="C79" s="119">
        <v>72</v>
      </c>
      <c r="D79" s="69">
        <v>15</v>
      </c>
      <c r="E79" s="69">
        <v>1</v>
      </c>
      <c r="F79" s="69">
        <v>2</v>
      </c>
      <c r="G79" s="72">
        <v>72</v>
      </c>
      <c r="H79" s="72">
        <v>13</v>
      </c>
      <c r="I79" s="72">
        <v>1</v>
      </c>
      <c r="J79" s="72">
        <v>2</v>
      </c>
      <c r="K79" s="66">
        <v>144</v>
      </c>
      <c r="L79" s="66">
        <v>12</v>
      </c>
      <c r="M79" s="66">
        <v>1</v>
      </c>
      <c r="N79" s="66">
        <v>4</v>
      </c>
      <c r="O79" s="68">
        <v>144</v>
      </c>
      <c r="P79" s="68">
        <v>13</v>
      </c>
      <c r="Q79" s="68">
        <v>1</v>
      </c>
      <c r="R79" s="68">
        <v>4</v>
      </c>
      <c r="S79" s="23"/>
      <c r="T79" s="23"/>
      <c r="U79" s="23"/>
      <c r="V79" s="23"/>
      <c r="W79" s="325">
        <f t="shared" si="3"/>
        <v>53</v>
      </c>
      <c r="X79" s="11">
        <v>57</v>
      </c>
      <c r="Y79" s="11"/>
      <c r="AB79" s="11"/>
    </row>
    <row r="80" spans="1:28" ht="20.25">
      <c r="A80" s="32" t="s">
        <v>22</v>
      </c>
      <c r="B80" s="175" t="s">
        <v>50</v>
      </c>
      <c r="C80" s="119">
        <v>72</v>
      </c>
      <c r="D80" s="69">
        <v>12</v>
      </c>
      <c r="E80" s="69">
        <v>1</v>
      </c>
      <c r="F80" s="69">
        <v>2</v>
      </c>
      <c r="G80" s="72">
        <v>144</v>
      </c>
      <c r="H80" s="72">
        <v>14</v>
      </c>
      <c r="I80" s="72">
        <v>1</v>
      </c>
      <c r="J80" s="72">
        <v>4</v>
      </c>
      <c r="K80" s="66">
        <v>216</v>
      </c>
      <c r="L80" s="66"/>
      <c r="M80" s="66"/>
      <c r="N80" s="66"/>
      <c r="O80" s="68">
        <v>216</v>
      </c>
      <c r="P80" s="68">
        <v>13</v>
      </c>
      <c r="Q80" s="68">
        <v>1</v>
      </c>
      <c r="R80" s="68">
        <v>6</v>
      </c>
      <c r="S80" s="23">
        <v>216</v>
      </c>
      <c r="T80" s="23">
        <v>38</v>
      </c>
      <c r="U80" s="23">
        <v>2</v>
      </c>
      <c r="V80" s="23">
        <v>12</v>
      </c>
      <c r="W80" s="325">
        <f>SUM(D80,H80,L80,P80,T80)</f>
        <v>77</v>
      </c>
      <c r="X80" s="269">
        <v>77</v>
      </c>
      <c r="Y80" s="11"/>
      <c r="AB80" s="11"/>
    </row>
    <row r="81" spans="1:28" ht="26.25" customHeight="1">
      <c r="A81" s="229" t="s">
        <v>22</v>
      </c>
      <c r="B81" s="338" t="s">
        <v>152</v>
      </c>
      <c r="C81" s="119">
        <v>72</v>
      </c>
      <c r="D81" s="69">
        <v>12</v>
      </c>
      <c r="E81" s="69">
        <v>1</v>
      </c>
      <c r="F81" s="69">
        <v>2</v>
      </c>
      <c r="G81" s="72">
        <v>144</v>
      </c>
      <c r="H81" s="72"/>
      <c r="I81" s="72"/>
      <c r="J81" s="72"/>
      <c r="K81" s="66">
        <v>144</v>
      </c>
      <c r="L81" s="66">
        <v>20</v>
      </c>
      <c r="M81" s="66">
        <v>2</v>
      </c>
      <c r="N81" s="66">
        <v>8</v>
      </c>
      <c r="O81" s="68">
        <v>144</v>
      </c>
      <c r="P81" s="68">
        <v>10</v>
      </c>
      <c r="Q81" s="68">
        <v>1</v>
      </c>
      <c r="R81" s="68">
        <v>4</v>
      </c>
      <c r="S81" s="23"/>
      <c r="T81" s="23"/>
      <c r="U81" s="23"/>
      <c r="V81" s="23"/>
      <c r="W81" s="325">
        <f t="shared" si="3"/>
        <v>42</v>
      </c>
      <c r="X81" s="103">
        <v>40</v>
      </c>
      <c r="Y81" s="11"/>
      <c r="AB81" s="11"/>
    </row>
    <row r="82" spans="1:28" ht="18.75">
      <c r="A82" s="32" t="s">
        <v>22</v>
      </c>
      <c r="B82" s="175" t="s">
        <v>194</v>
      </c>
      <c r="C82" s="119">
        <v>72</v>
      </c>
      <c r="D82" s="69">
        <v>100</v>
      </c>
      <c r="E82" s="69">
        <v>10</v>
      </c>
      <c r="F82" s="69">
        <v>20</v>
      </c>
      <c r="G82" s="72"/>
      <c r="H82" s="72"/>
      <c r="I82" s="72"/>
      <c r="J82" s="72"/>
      <c r="K82" s="66"/>
      <c r="L82" s="66"/>
      <c r="M82" s="66"/>
      <c r="N82" s="66"/>
      <c r="O82" s="68">
        <v>144</v>
      </c>
      <c r="P82" s="68"/>
      <c r="Q82" s="68"/>
      <c r="R82" s="68"/>
      <c r="S82" s="23"/>
      <c r="T82" s="23"/>
      <c r="U82" s="23"/>
      <c r="V82" s="23"/>
      <c r="W82" s="325">
        <f t="shared" si="3"/>
        <v>100</v>
      </c>
      <c r="X82" s="270">
        <v>100</v>
      </c>
      <c r="Y82" s="11"/>
      <c r="AB82" s="11"/>
    </row>
    <row r="83" spans="1:28" ht="29.25" customHeight="1">
      <c r="A83" s="32" t="s">
        <v>131</v>
      </c>
      <c r="B83" s="175" t="s">
        <v>136</v>
      </c>
      <c r="C83" s="119">
        <v>144</v>
      </c>
      <c r="D83" s="67"/>
      <c r="E83" s="67"/>
      <c r="F83" s="67"/>
      <c r="G83" s="72">
        <v>144</v>
      </c>
      <c r="H83" s="72">
        <v>15</v>
      </c>
      <c r="I83" s="72">
        <v>1</v>
      </c>
      <c r="J83" s="72">
        <v>4</v>
      </c>
      <c r="K83" s="66">
        <v>144</v>
      </c>
      <c r="L83" s="66">
        <v>48</v>
      </c>
      <c r="M83" s="66">
        <v>4</v>
      </c>
      <c r="N83" s="66">
        <v>16</v>
      </c>
      <c r="O83" s="70"/>
      <c r="P83" s="82"/>
      <c r="Q83" s="82"/>
      <c r="R83" s="82"/>
      <c r="S83" s="145"/>
      <c r="T83" s="145"/>
      <c r="U83" s="145"/>
      <c r="V83" s="145"/>
      <c r="W83" s="325">
        <f t="shared" si="3"/>
        <v>63</v>
      </c>
      <c r="X83" s="262">
        <v>54</v>
      </c>
      <c r="Y83" s="11"/>
      <c r="AB83" s="11"/>
    </row>
    <row r="84" spans="1:28" ht="20.25">
      <c r="A84" s="32" t="s">
        <v>22</v>
      </c>
      <c r="B84" s="28" t="s">
        <v>41</v>
      </c>
      <c r="C84" s="119">
        <v>72</v>
      </c>
      <c r="D84" s="69">
        <v>28</v>
      </c>
      <c r="E84" s="69">
        <v>2</v>
      </c>
      <c r="F84" s="69">
        <v>4</v>
      </c>
      <c r="G84" s="72">
        <v>72</v>
      </c>
      <c r="H84" s="72">
        <v>39</v>
      </c>
      <c r="I84" s="72">
        <v>3</v>
      </c>
      <c r="J84" s="72">
        <v>6</v>
      </c>
      <c r="K84" s="66">
        <v>144</v>
      </c>
      <c r="L84" s="66">
        <v>14</v>
      </c>
      <c r="M84" s="66">
        <v>1</v>
      </c>
      <c r="N84" s="66">
        <v>4</v>
      </c>
      <c r="O84" s="68">
        <v>144</v>
      </c>
      <c r="P84" s="68">
        <v>15</v>
      </c>
      <c r="Q84" s="68">
        <v>1</v>
      </c>
      <c r="R84" s="68">
        <v>4</v>
      </c>
      <c r="S84" s="23">
        <v>144</v>
      </c>
      <c r="T84" s="23">
        <v>33</v>
      </c>
      <c r="U84" s="23">
        <v>2</v>
      </c>
      <c r="V84" s="23">
        <v>8</v>
      </c>
      <c r="W84" s="191">
        <f>SUM(D84,H84,L84,P84,T84)</f>
        <v>129</v>
      </c>
      <c r="X84" s="262">
        <v>126</v>
      </c>
      <c r="Y84" s="11"/>
      <c r="AB84" s="11"/>
    </row>
    <row r="85" spans="1:28" ht="26.25">
      <c r="A85" s="277" t="s">
        <v>154</v>
      </c>
      <c r="B85" s="277"/>
      <c r="C85" s="64"/>
      <c r="D85" s="64">
        <f>SUM(D86:D100)</f>
        <v>171</v>
      </c>
      <c r="E85" s="64">
        <f>SUM(E86:E100)</f>
        <v>12</v>
      </c>
      <c r="F85" s="64"/>
      <c r="G85" s="64"/>
      <c r="H85" s="64">
        <f>SUM(H86:H100)</f>
        <v>216</v>
      </c>
      <c r="I85" s="64">
        <f>SUM(I86:I100)</f>
        <v>15</v>
      </c>
      <c r="J85" s="64"/>
      <c r="K85" s="64"/>
      <c r="L85" s="64">
        <f>SUM(L86:L100)</f>
        <v>119</v>
      </c>
      <c r="M85" s="64">
        <f>SUM(M86:M100)</f>
        <v>10</v>
      </c>
      <c r="N85" s="64"/>
      <c r="O85" s="64"/>
      <c r="P85" s="64">
        <f>SUM(P86:P100)</f>
        <v>178</v>
      </c>
      <c r="Q85" s="64">
        <f>SUM(Q86:Q100)</f>
        <v>15</v>
      </c>
      <c r="R85" s="64"/>
      <c r="S85" s="64"/>
      <c r="T85" s="64"/>
      <c r="U85" s="64"/>
      <c r="V85" s="64"/>
      <c r="W85" s="299">
        <f>SUM(W86:W100)</f>
        <v>743</v>
      </c>
      <c r="X85" s="207">
        <f>SUM(X86:X100)</f>
        <v>758</v>
      </c>
      <c r="Y85" s="355">
        <v>758</v>
      </c>
      <c r="Z85" s="85"/>
      <c r="AB85" s="11"/>
    </row>
    <row r="86" spans="1:28" ht="25.5">
      <c r="A86" s="275" t="s">
        <v>172</v>
      </c>
      <c r="B86" s="235" t="s">
        <v>27</v>
      </c>
      <c r="C86" s="73">
        <v>144</v>
      </c>
      <c r="D86" s="69">
        <v>30</v>
      </c>
      <c r="E86" s="69">
        <v>2</v>
      </c>
      <c r="F86" s="69">
        <v>8</v>
      </c>
      <c r="G86" s="73">
        <v>144</v>
      </c>
      <c r="H86" s="69"/>
      <c r="I86" s="69"/>
      <c r="J86" s="69"/>
      <c r="K86" s="66">
        <v>216</v>
      </c>
      <c r="L86" s="66">
        <v>30</v>
      </c>
      <c r="M86" s="66">
        <v>2</v>
      </c>
      <c r="N86" s="66">
        <v>12</v>
      </c>
      <c r="O86" s="68"/>
      <c r="P86" s="68"/>
      <c r="Q86" s="68"/>
      <c r="R86" s="68"/>
      <c r="S86" s="23"/>
      <c r="T86" s="23"/>
      <c r="U86" s="23"/>
      <c r="V86" s="23"/>
      <c r="W86" s="300">
        <v>30</v>
      </c>
      <c r="X86" s="262">
        <v>34</v>
      </c>
      <c r="Y86" s="11"/>
      <c r="AB86" s="11"/>
    </row>
    <row r="87" spans="1:39" ht="30" customHeight="1">
      <c r="A87" s="30" t="s">
        <v>28</v>
      </c>
      <c r="B87" s="28" t="s">
        <v>29</v>
      </c>
      <c r="C87" s="73">
        <v>144</v>
      </c>
      <c r="D87" s="69"/>
      <c r="E87" s="69"/>
      <c r="F87" s="69"/>
      <c r="G87" s="72">
        <v>144</v>
      </c>
      <c r="H87" s="72">
        <v>14</v>
      </c>
      <c r="I87" s="72">
        <v>1</v>
      </c>
      <c r="J87" s="72">
        <v>4</v>
      </c>
      <c r="K87" s="66">
        <v>216</v>
      </c>
      <c r="L87" s="66">
        <v>12</v>
      </c>
      <c r="M87" s="66">
        <v>1</v>
      </c>
      <c r="N87" s="66">
        <v>6</v>
      </c>
      <c r="O87" s="68">
        <v>216</v>
      </c>
      <c r="P87" s="68">
        <v>24</v>
      </c>
      <c r="Q87" s="68">
        <v>2</v>
      </c>
      <c r="R87" s="68">
        <v>12</v>
      </c>
      <c r="S87" s="23"/>
      <c r="T87" s="23"/>
      <c r="U87" s="23"/>
      <c r="V87" s="23"/>
      <c r="W87" s="326">
        <f aca="true" t="shared" si="4" ref="W87:W92">SUM(D87,H87,L87,P87,T87)</f>
        <v>50</v>
      </c>
      <c r="X87" s="264">
        <v>54</v>
      </c>
      <c r="Y87" s="148"/>
      <c r="Z87" s="148"/>
      <c r="AA87" s="148"/>
      <c r="AB87" s="147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</row>
    <row r="88" spans="1:28" ht="25.5">
      <c r="A88" s="275" t="s">
        <v>28</v>
      </c>
      <c r="B88" s="240" t="s">
        <v>32</v>
      </c>
      <c r="C88" s="112">
        <v>72</v>
      </c>
      <c r="D88" s="69"/>
      <c r="E88" s="69"/>
      <c r="F88" s="69"/>
      <c r="G88" s="72">
        <v>216</v>
      </c>
      <c r="H88" s="72"/>
      <c r="I88" s="72"/>
      <c r="J88" s="72"/>
      <c r="K88" s="66">
        <v>216</v>
      </c>
      <c r="L88" s="66">
        <v>15</v>
      </c>
      <c r="M88" s="66">
        <v>1</v>
      </c>
      <c r="N88" s="66">
        <v>6</v>
      </c>
      <c r="O88" s="68">
        <v>216</v>
      </c>
      <c r="P88" s="68">
        <v>30</v>
      </c>
      <c r="Q88" s="68">
        <v>2</v>
      </c>
      <c r="R88" s="68">
        <v>12</v>
      </c>
      <c r="S88" s="23">
        <v>216</v>
      </c>
      <c r="T88" s="23">
        <v>30</v>
      </c>
      <c r="U88" s="23">
        <v>2</v>
      </c>
      <c r="V88" s="23">
        <v>12</v>
      </c>
      <c r="W88" s="326">
        <f t="shared" si="4"/>
        <v>75</v>
      </c>
      <c r="X88" s="266">
        <v>78</v>
      </c>
      <c r="Y88" s="11"/>
      <c r="AB88" s="11"/>
    </row>
    <row r="89" spans="1:28" ht="20.25">
      <c r="A89" s="30" t="s">
        <v>28</v>
      </c>
      <c r="B89" s="31" t="s">
        <v>176</v>
      </c>
      <c r="C89" s="112">
        <v>144</v>
      </c>
      <c r="D89" s="69">
        <v>15</v>
      </c>
      <c r="E89" s="69">
        <v>1</v>
      </c>
      <c r="F89" s="69">
        <v>4</v>
      </c>
      <c r="G89" s="72">
        <v>216</v>
      </c>
      <c r="H89" s="72">
        <v>13</v>
      </c>
      <c r="I89" s="72">
        <v>1</v>
      </c>
      <c r="J89" s="72">
        <v>6</v>
      </c>
      <c r="K89" s="66">
        <v>216</v>
      </c>
      <c r="L89" s="66">
        <v>22</v>
      </c>
      <c r="M89" s="66">
        <v>2</v>
      </c>
      <c r="N89" s="66">
        <v>12</v>
      </c>
      <c r="O89" s="68">
        <v>216</v>
      </c>
      <c r="P89" s="68"/>
      <c r="Q89" s="68"/>
      <c r="R89" s="68"/>
      <c r="S89" s="23">
        <v>216</v>
      </c>
      <c r="T89" s="23"/>
      <c r="U89" s="23"/>
      <c r="V89" s="23"/>
      <c r="W89" s="326">
        <f t="shared" si="4"/>
        <v>50</v>
      </c>
      <c r="X89" s="262">
        <v>50</v>
      </c>
      <c r="Y89" s="11"/>
      <c r="AB89" s="11"/>
    </row>
    <row r="90" spans="1:28" ht="20.25">
      <c r="A90" s="30" t="s">
        <v>28</v>
      </c>
      <c r="B90" s="282" t="s">
        <v>57</v>
      </c>
      <c r="C90" s="112">
        <v>144</v>
      </c>
      <c r="D90" s="69">
        <v>12</v>
      </c>
      <c r="E90" s="69">
        <v>1</v>
      </c>
      <c r="F90" s="69">
        <v>4</v>
      </c>
      <c r="G90" s="72">
        <v>216</v>
      </c>
      <c r="H90" s="72">
        <v>12</v>
      </c>
      <c r="I90" s="72">
        <v>1</v>
      </c>
      <c r="J90" s="72">
        <v>6</v>
      </c>
      <c r="K90" s="66">
        <v>216</v>
      </c>
      <c r="L90" s="66"/>
      <c r="M90" s="66"/>
      <c r="N90" s="66"/>
      <c r="O90" s="68">
        <v>216</v>
      </c>
      <c r="P90" s="68"/>
      <c r="Q90" s="68"/>
      <c r="R90" s="68"/>
      <c r="S90" s="23">
        <v>216</v>
      </c>
      <c r="T90" s="23">
        <v>41</v>
      </c>
      <c r="U90" s="23">
        <v>3</v>
      </c>
      <c r="V90" s="23">
        <v>18</v>
      </c>
      <c r="W90" s="191">
        <f t="shared" si="4"/>
        <v>65</v>
      </c>
      <c r="X90" s="262">
        <v>70</v>
      </c>
      <c r="Y90" s="11"/>
      <c r="AB90" s="11"/>
    </row>
    <row r="91" spans="1:28" ht="20.25">
      <c r="A91" s="30" t="s">
        <v>28</v>
      </c>
      <c r="B91" s="282" t="s">
        <v>126</v>
      </c>
      <c r="C91" s="112">
        <v>72</v>
      </c>
      <c r="D91" s="69">
        <v>13</v>
      </c>
      <c r="E91" s="69">
        <v>1</v>
      </c>
      <c r="F91" s="69">
        <v>2</v>
      </c>
      <c r="G91" s="72">
        <v>216</v>
      </c>
      <c r="H91" s="72">
        <v>13</v>
      </c>
      <c r="I91" s="72">
        <v>1</v>
      </c>
      <c r="J91" s="72">
        <v>6</v>
      </c>
      <c r="K91" s="66">
        <v>216</v>
      </c>
      <c r="L91" s="66">
        <v>24</v>
      </c>
      <c r="M91" s="66">
        <v>2</v>
      </c>
      <c r="N91" s="66">
        <v>12</v>
      </c>
      <c r="O91" s="68">
        <v>216</v>
      </c>
      <c r="P91" s="68">
        <v>24</v>
      </c>
      <c r="Q91" s="68">
        <v>2</v>
      </c>
      <c r="R91" s="68">
        <v>12</v>
      </c>
      <c r="S91" s="23">
        <v>216</v>
      </c>
      <c r="T91" s="23"/>
      <c r="U91" s="23"/>
      <c r="V91" s="23"/>
      <c r="W91" s="326">
        <f t="shared" si="4"/>
        <v>74</v>
      </c>
      <c r="X91" s="262">
        <v>70</v>
      </c>
      <c r="Y91" s="11"/>
      <c r="AB91" s="11"/>
    </row>
    <row r="92" spans="1:28" ht="25.5">
      <c r="A92" s="30" t="s">
        <v>28</v>
      </c>
      <c r="B92" s="282" t="s">
        <v>191</v>
      </c>
      <c r="C92" s="284">
        <v>72</v>
      </c>
      <c r="D92" s="121">
        <v>36</v>
      </c>
      <c r="E92" s="121">
        <v>3</v>
      </c>
      <c r="F92" s="121">
        <v>6</v>
      </c>
      <c r="G92" s="124">
        <v>216</v>
      </c>
      <c r="H92" s="124"/>
      <c r="I92" s="124"/>
      <c r="J92" s="124"/>
      <c r="K92" s="135">
        <v>216</v>
      </c>
      <c r="L92" s="135"/>
      <c r="M92" s="135"/>
      <c r="N92" s="135"/>
      <c r="O92" s="95">
        <v>216</v>
      </c>
      <c r="P92" s="95">
        <v>36</v>
      </c>
      <c r="Q92" s="95">
        <v>3</v>
      </c>
      <c r="R92" s="95">
        <v>18</v>
      </c>
      <c r="S92" s="111">
        <v>216</v>
      </c>
      <c r="T92" s="111"/>
      <c r="U92" s="111"/>
      <c r="V92" s="111"/>
      <c r="W92" s="341">
        <f t="shared" si="4"/>
        <v>72</v>
      </c>
      <c r="X92" s="262">
        <v>83</v>
      </c>
      <c r="Y92" s="11"/>
      <c r="AB92" s="11"/>
    </row>
    <row r="93" spans="1:28" ht="25.5">
      <c r="A93" s="30" t="s">
        <v>43</v>
      </c>
      <c r="B93" s="31" t="s">
        <v>44</v>
      </c>
      <c r="C93" s="120">
        <v>144</v>
      </c>
      <c r="D93" s="121"/>
      <c r="E93" s="121"/>
      <c r="F93" s="121"/>
      <c r="G93" s="124">
        <v>216</v>
      </c>
      <c r="H93" s="124"/>
      <c r="I93" s="124"/>
      <c r="J93" s="124"/>
      <c r="K93" s="135">
        <v>216</v>
      </c>
      <c r="L93" s="135"/>
      <c r="M93" s="135"/>
      <c r="N93" s="135"/>
      <c r="O93" s="95">
        <v>216</v>
      </c>
      <c r="P93" s="95">
        <v>42</v>
      </c>
      <c r="Q93" s="95">
        <v>4</v>
      </c>
      <c r="R93" s="95">
        <v>24</v>
      </c>
      <c r="S93" s="111"/>
      <c r="T93" s="111"/>
      <c r="U93" s="111"/>
      <c r="V93" s="111"/>
      <c r="W93" s="332">
        <v>42</v>
      </c>
      <c r="X93" s="268">
        <v>45</v>
      </c>
      <c r="Y93" s="11"/>
      <c r="AB93" s="11"/>
    </row>
    <row r="94" spans="1:28" ht="20.25">
      <c r="A94" s="30" t="s">
        <v>43</v>
      </c>
      <c r="B94" s="31" t="s">
        <v>71</v>
      </c>
      <c r="C94" s="120">
        <v>144</v>
      </c>
      <c r="D94" s="121">
        <v>15</v>
      </c>
      <c r="E94" s="121">
        <v>1</v>
      </c>
      <c r="F94" s="121">
        <v>4</v>
      </c>
      <c r="G94" s="124">
        <v>144</v>
      </c>
      <c r="H94" s="124">
        <v>30</v>
      </c>
      <c r="I94" s="124">
        <v>2</v>
      </c>
      <c r="J94" s="124">
        <v>8</v>
      </c>
      <c r="K94" s="135"/>
      <c r="L94" s="135"/>
      <c r="M94" s="135"/>
      <c r="N94" s="135"/>
      <c r="O94" s="95"/>
      <c r="P94" s="95"/>
      <c r="Q94" s="95"/>
      <c r="R94" s="95"/>
      <c r="S94" s="111"/>
      <c r="T94" s="111"/>
      <c r="U94" s="111"/>
      <c r="V94" s="111"/>
      <c r="W94" s="330">
        <f>SUM(D94,H94,L94,P94,T94)</f>
        <v>45</v>
      </c>
      <c r="X94" s="262">
        <v>30</v>
      </c>
      <c r="Y94" s="11"/>
      <c r="AB94" s="11"/>
    </row>
    <row r="95" spans="1:28" ht="20.25">
      <c r="A95" s="275" t="s">
        <v>73</v>
      </c>
      <c r="B95" s="237" t="s">
        <v>66</v>
      </c>
      <c r="C95" s="120">
        <v>216</v>
      </c>
      <c r="D95" s="121"/>
      <c r="E95" s="121"/>
      <c r="F95" s="121"/>
      <c r="G95" s="124">
        <v>216</v>
      </c>
      <c r="H95" s="124"/>
      <c r="I95" s="124"/>
      <c r="J95" s="124"/>
      <c r="K95" s="135"/>
      <c r="L95" s="135"/>
      <c r="M95" s="135"/>
      <c r="N95" s="135"/>
      <c r="O95" s="95"/>
      <c r="P95" s="95"/>
      <c r="Q95" s="95"/>
      <c r="R95" s="95"/>
      <c r="S95" s="111"/>
      <c r="T95" s="111"/>
      <c r="U95" s="111"/>
      <c r="V95" s="111"/>
      <c r="W95" s="330"/>
      <c r="X95" s="262"/>
      <c r="Y95" s="11"/>
      <c r="AB95" s="11"/>
    </row>
    <row r="96" spans="1:28" ht="27" customHeight="1">
      <c r="A96" s="30" t="s">
        <v>64</v>
      </c>
      <c r="B96" s="31" t="s">
        <v>67</v>
      </c>
      <c r="C96" s="120"/>
      <c r="D96" s="121"/>
      <c r="E96" s="121"/>
      <c r="F96" s="121"/>
      <c r="G96" s="124">
        <v>216</v>
      </c>
      <c r="H96" s="124">
        <v>30</v>
      </c>
      <c r="I96" s="124">
        <v>2</v>
      </c>
      <c r="J96" s="124">
        <v>12</v>
      </c>
      <c r="K96" s="135">
        <v>216</v>
      </c>
      <c r="L96" s="135"/>
      <c r="M96" s="135"/>
      <c r="N96" s="135"/>
      <c r="O96" s="95"/>
      <c r="P96" s="95"/>
      <c r="Q96" s="95"/>
      <c r="R96" s="95"/>
      <c r="S96" s="111"/>
      <c r="T96" s="111"/>
      <c r="U96" s="111"/>
      <c r="V96" s="111"/>
      <c r="W96" s="330">
        <v>30</v>
      </c>
      <c r="X96" s="262">
        <v>30</v>
      </c>
      <c r="Y96" s="11"/>
      <c r="AB96" s="11"/>
    </row>
    <row r="97" spans="1:28" ht="20.25">
      <c r="A97" s="30" t="s">
        <v>173</v>
      </c>
      <c r="B97" s="31" t="s">
        <v>84</v>
      </c>
      <c r="C97" s="120">
        <v>144</v>
      </c>
      <c r="D97" s="121"/>
      <c r="E97" s="121"/>
      <c r="F97" s="121"/>
      <c r="G97" s="124">
        <v>216</v>
      </c>
      <c r="H97" s="124">
        <v>30</v>
      </c>
      <c r="I97" s="124">
        <v>2</v>
      </c>
      <c r="J97" s="124">
        <v>12</v>
      </c>
      <c r="K97" s="135"/>
      <c r="L97" s="135"/>
      <c r="M97" s="135"/>
      <c r="N97" s="135"/>
      <c r="O97" s="95"/>
      <c r="P97" s="95"/>
      <c r="Q97" s="95"/>
      <c r="R97" s="95"/>
      <c r="S97" s="111"/>
      <c r="T97" s="111"/>
      <c r="U97" s="111"/>
      <c r="V97" s="111"/>
      <c r="W97" s="330">
        <f>SUM(D97,H97,L97,P97,T97)</f>
        <v>30</v>
      </c>
      <c r="X97" s="262">
        <v>30</v>
      </c>
      <c r="Y97" s="11"/>
      <c r="AB97" s="11"/>
    </row>
    <row r="98" spans="1:24" s="138" customFormat="1" ht="21">
      <c r="A98" s="319" t="s">
        <v>133</v>
      </c>
      <c r="B98" s="333" t="s">
        <v>155</v>
      </c>
      <c r="C98" s="314">
        <v>144</v>
      </c>
      <c r="D98" s="315">
        <v>15</v>
      </c>
      <c r="E98" s="315">
        <v>1</v>
      </c>
      <c r="F98" s="315">
        <v>4</v>
      </c>
      <c r="G98" s="317">
        <v>144</v>
      </c>
      <c r="H98" s="317">
        <v>45</v>
      </c>
      <c r="I98" s="317">
        <v>3</v>
      </c>
      <c r="J98" s="317">
        <v>12</v>
      </c>
      <c r="K98" s="316"/>
      <c r="L98" s="316"/>
      <c r="M98" s="316"/>
      <c r="N98" s="316"/>
      <c r="O98" s="318"/>
      <c r="P98" s="318"/>
      <c r="Q98" s="318"/>
      <c r="R98" s="318"/>
      <c r="S98" s="152"/>
      <c r="T98" s="152"/>
      <c r="U98" s="152"/>
      <c r="V98" s="152"/>
      <c r="W98" s="331">
        <f>SUM(D98,H98,L98,P98,T98)</f>
        <v>60</v>
      </c>
      <c r="X98" s="265">
        <v>58</v>
      </c>
    </row>
    <row r="99" spans="1:28" ht="25.5">
      <c r="A99" s="30" t="s">
        <v>20</v>
      </c>
      <c r="B99" s="28" t="s">
        <v>21</v>
      </c>
      <c r="C99" s="73">
        <v>144</v>
      </c>
      <c r="D99" s="69">
        <v>20</v>
      </c>
      <c r="E99" s="69">
        <v>1</v>
      </c>
      <c r="F99" s="69">
        <v>4</v>
      </c>
      <c r="G99" s="72">
        <v>144</v>
      </c>
      <c r="H99" s="72">
        <v>14</v>
      </c>
      <c r="I99" s="72">
        <v>1</v>
      </c>
      <c r="J99" s="72">
        <v>4</v>
      </c>
      <c r="K99" s="66">
        <v>216</v>
      </c>
      <c r="L99" s="66">
        <v>16</v>
      </c>
      <c r="M99" s="66">
        <v>2</v>
      </c>
      <c r="N99" s="66">
        <v>12</v>
      </c>
      <c r="O99" s="74">
        <v>216</v>
      </c>
      <c r="P99" s="68">
        <v>22</v>
      </c>
      <c r="Q99" s="68">
        <v>2</v>
      </c>
      <c r="R99" s="68">
        <v>12</v>
      </c>
      <c r="S99" s="23"/>
      <c r="T99" s="23"/>
      <c r="U99" s="23"/>
      <c r="V99" s="23"/>
      <c r="W99" s="191">
        <f>SUM(D99,H99,L99,P99,T99)</f>
        <v>72</v>
      </c>
      <c r="X99" s="262">
        <v>71</v>
      </c>
      <c r="Y99" s="11"/>
      <c r="AB99" s="11"/>
    </row>
    <row r="100" spans="1:28" ht="20.25">
      <c r="A100" s="30" t="s">
        <v>20</v>
      </c>
      <c r="B100" s="28" t="s">
        <v>34</v>
      </c>
      <c r="C100" s="73">
        <v>144</v>
      </c>
      <c r="D100" s="69">
        <v>15</v>
      </c>
      <c r="E100" s="69">
        <v>1</v>
      </c>
      <c r="F100" s="69">
        <v>4</v>
      </c>
      <c r="G100" s="72">
        <v>144</v>
      </c>
      <c r="H100" s="72">
        <v>15</v>
      </c>
      <c r="I100" s="72">
        <v>1</v>
      </c>
      <c r="J100" s="72">
        <v>4</v>
      </c>
      <c r="K100" s="66">
        <v>216</v>
      </c>
      <c r="L100" s="66"/>
      <c r="M100" s="66"/>
      <c r="N100" s="66"/>
      <c r="O100" s="68">
        <v>216</v>
      </c>
      <c r="P100" s="68"/>
      <c r="Q100" s="68"/>
      <c r="R100" s="68"/>
      <c r="S100" s="23">
        <v>216</v>
      </c>
      <c r="T100" s="23">
        <v>18</v>
      </c>
      <c r="U100" s="23">
        <v>2</v>
      </c>
      <c r="V100" s="23">
        <v>12</v>
      </c>
      <c r="W100" s="326">
        <f>SUM(D100,H100,L100,P100,T100)</f>
        <v>48</v>
      </c>
      <c r="X100" s="262">
        <v>55</v>
      </c>
      <c r="Y100" s="11"/>
      <c r="AB100" s="11"/>
    </row>
    <row r="101" spans="1:28" ht="18.75">
      <c r="A101" s="322" t="s">
        <v>101</v>
      </c>
      <c r="B101" s="322">
        <v>1926</v>
      </c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29">
        <f>SUM(W7,W46,W58,W85)</f>
        <v>4075</v>
      </c>
      <c r="X101" s="85">
        <f>SUM(X7,X46,X58,X85)</f>
        <v>4057</v>
      </c>
      <c r="Y101" s="85">
        <v>4072</v>
      </c>
      <c r="AB101" s="11"/>
    </row>
    <row r="102" spans="25:28" ht="12.75">
      <c r="Y102" s="11"/>
      <c r="AB102" s="11"/>
    </row>
    <row r="103" spans="25:28" ht="12.75">
      <c r="Y103" s="11"/>
      <c r="AB103" s="11"/>
    </row>
    <row r="104" spans="25:28" ht="12.75">
      <c r="Y104" s="11"/>
      <c r="AB104" s="11"/>
    </row>
    <row r="105" spans="25:28" ht="12.75">
      <c r="Y105" s="11"/>
      <c r="AB105" s="11"/>
    </row>
    <row r="106" spans="25:28" ht="12.75">
      <c r="Y106" s="11"/>
      <c r="AB106" s="11"/>
    </row>
    <row r="107" spans="25:28" ht="12.75">
      <c r="Y107" s="11"/>
      <c r="AB107" s="11"/>
    </row>
    <row r="108" spans="25:28" ht="12.75">
      <c r="Y108" s="11"/>
      <c r="AB108" s="11"/>
    </row>
    <row r="109" spans="25:28" ht="12.75">
      <c r="Y109" s="11"/>
      <c r="AB109" s="11"/>
    </row>
    <row r="110" spans="25:28" ht="12.75">
      <c r="Y110" s="11"/>
      <c r="AB110" s="11"/>
    </row>
    <row r="111" spans="25:28" ht="20.25">
      <c r="Y111" s="262"/>
      <c r="AB111" s="11"/>
    </row>
    <row r="112" spans="25:28" ht="20.25">
      <c r="Y112" s="262"/>
      <c r="AB112" s="11"/>
    </row>
    <row r="113" spans="25:28" ht="12.75">
      <c r="Y113" s="11"/>
      <c r="AB113" s="11"/>
    </row>
    <row r="114" spans="25:28" ht="20.25">
      <c r="Y114" s="262"/>
      <c r="AB114" s="11"/>
    </row>
    <row r="115" spans="25:28" ht="20.25">
      <c r="Y115" s="262"/>
      <c r="AB115" s="11"/>
    </row>
    <row r="116" spans="25:28" ht="20.25">
      <c r="Y116" s="262"/>
      <c r="AB116" s="11"/>
    </row>
    <row r="117" spans="25:28" ht="12.75">
      <c r="Y117" s="11"/>
      <c r="AB117" s="11"/>
    </row>
    <row r="118" spans="25:28" ht="12.75">
      <c r="Y118" s="11"/>
      <c r="AB118" s="11"/>
    </row>
    <row r="119" spans="25:28" ht="20.25">
      <c r="Y119" s="262"/>
      <c r="AB119" s="11"/>
    </row>
    <row r="120" spans="25:28" ht="20.25">
      <c r="Y120" s="263"/>
      <c r="AB120" s="11"/>
    </row>
    <row r="121" spans="25:28" ht="15.75">
      <c r="Y121" s="102"/>
      <c r="AB121" s="11"/>
    </row>
    <row r="122" spans="25:28" ht="20.25">
      <c r="Y122" s="262"/>
      <c r="AB122" s="11"/>
    </row>
    <row r="123" spans="25:28" ht="20.25">
      <c r="Y123" s="264"/>
      <c r="AB123" s="11"/>
    </row>
    <row r="124" spans="25:28" ht="20.25">
      <c r="Y124" s="262"/>
      <c r="AB124" s="11"/>
    </row>
    <row r="125" spans="25:28" ht="20.25">
      <c r="Y125" s="262"/>
      <c r="AB125" s="11"/>
    </row>
    <row r="126" spans="25:28" ht="20.25">
      <c r="Y126" s="262"/>
      <c r="AB126" s="11"/>
    </row>
    <row r="127" spans="25:28" ht="20.25">
      <c r="Y127" s="262"/>
      <c r="AB127" s="11"/>
    </row>
    <row r="128" spans="25:28" ht="21">
      <c r="Y128" s="265"/>
      <c r="AB128" s="11"/>
    </row>
    <row r="129" spans="25:28" ht="12.75">
      <c r="Y129" s="11"/>
      <c r="AB129" s="11"/>
    </row>
  </sheetData>
  <sheetProtection/>
  <mergeCells count="5">
    <mergeCell ref="C2:F2"/>
    <mergeCell ref="G2:J2"/>
    <mergeCell ref="K2:N2"/>
    <mergeCell ref="O2:R2"/>
    <mergeCell ref="S2:V2"/>
  </mergeCells>
  <printOptions/>
  <pageMargins left="0.25" right="0.25" top="0.75" bottom="0.75" header="0.3" footer="0.3"/>
  <pageSetup fitToHeight="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L125"/>
  <sheetViews>
    <sheetView view="pageLayout" workbookViewId="0" topLeftCell="A1">
      <selection activeCell="A1" sqref="A1:IV16384"/>
    </sheetView>
  </sheetViews>
  <sheetFormatPr defaultColWidth="8.8515625" defaultRowHeight="12.75"/>
  <cols>
    <col min="1" max="1" width="18.28125" style="22" customWidth="1"/>
    <col min="2" max="2" width="15.140625" style="22" customWidth="1"/>
    <col min="3" max="3" width="4.421875" style="11" customWidth="1"/>
    <col min="4" max="4" width="6.00390625" style="11" customWidth="1"/>
    <col min="5" max="5" width="4.7109375" style="11" customWidth="1"/>
    <col min="6" max="6" width="6.57421875" style="10" customWidth="1"/>
    <col min="7" max="7" width="4.421875" style="10" customWidth="1"/>
    <col min="8" max="8" width="4.140625" style="10" customWidth="1"/>
    <col min="9" max="9" width="4.28125" style="10" customWidth="1"/>
    <col min="10" max="10" width="6.421875" style="10" customWidth="1"/>
    <col min="11" max="11" width="3.7109375" style="10" customWidth="1"/>
    <col min="12" max="12" width="3.8515625" style="10" customWidth="1"/>
    <col min="13" max="13" width="4.7109375" style="10" customWidth="1"/>
    <col min="14" max="14" width="4.28125" style="10" customWidth="1"/>
    <col min="15" max="15" width="3.8515625" style="10" customWidth="1"/>
    <col min="16" max="16" width="3.7109375" style="10" customWidth="1"/>
    <col min="17" max="17" width="4.57421875" style="10" customWidth="1"/>
    <col min="18" max="18" width="5.140625" style="10" customWidth="1"/>
    <col min="19" max="19" width="4.140625" style="10" customWidth="1"/>
    <col min="20" max="20" width="3.28125" style="10" customWidth="1"/>
    <col min="21" max="21" width="5.00390625" style="10" customWidth="1"/>
    <col min="22" max="22" width="4.28125" style="10" customWidth="1"/>
    <col min="23" max="23" width="4.140625" style="10" customWidth="1"/>
    <col min="24" max="24" width="3.8515625" style="10" customWidth="1"/>
    <col min="25" max="25" width="6.00390625" style="22" customWidth="1"/>
    <col min="26" max="26" width="8.8515625" style="11" customWidth="1"/>
    <col min="27" max="16384" width="8.8515625" style="10" customWidth="1"/>
  </cols>
  <sheetData>
    <row r="2" spans="1:25" ht="24" customHeight="1">
      <c r="A2" s="277"/>
      <c r="B2" s="277"/>
      <c r="C2" s="9"/>
      <c r="D2" s="9"/>
      <c r="E2" s="434" t="s">
        <v>51</v>
      </c>
      <c r="F2" s="435"/>
      <c r="G2" s="435"/>
      <c r="H2" s="436"/>
      <c r="I2" s="437" t="s">
        <v>52</v>
      </c>
      <c r="J2" s="438"/>
      <c r="K2" s="438"/>
      <c r="L2" s="439"/>
      <c r="M2" s="440" t="s">
        <v>53</v>
      </c>
      <c r="N2" s="441"/>
      <c r="O2" s="441"/>
      <c r="P2" s="442"/>
      <c r="Q2" s="443" t="s">
        <v>83</v>
      </c>
      <c r="R2" s="444"/>
      <c r="S2" s="444"/>
      <c r="T2" s="445"/>
      <c r="U2" s="446" t="s">
        <v>120</v>
      </c>
      <c r="V2" s="447"/>
      <c r="W2" s="447"/>
      <c r="X2" s="448"/>
      <c r="Y2" s="323"/>
    </row>
    <row r="3" spans="3:24" ht="12.75" hidden="1">
      <c r="C3" s="11" t="s">
        <v>0</v>
      </c>
      <c r="E3" s="12"/>
      <c r="I3" s="13"/>
      <c r="M3" s="14"/>
      <c r="Q3" s="15"/>
      <c r="U3" s="106"/>
      <c r="V3" s="106"/>
      <c r="W3" s="106"/>
      <c r="X3" s="106"/>
    </row>
    <row r="4" spans="5:24" ht="12.75" hidden="1">
      <c r="E4" s="12"/>
      <c r="I4" s="13"/>
      <c r="M4" s="14"/>
      <c r="Q4" s="15"/>
      <c r="U4" s="106"/>
      <c r="V4" s="106"/>
      <c r="W4" s="106"/>
      <c r="X4" s="106"/>
    </row>
    <row r="5" spans="5:24" ht="12.75" hidden="1">
      <c r="E5" s="12"/>
      <c r="I5" s="13"/>
      <c r="M5" s="14"/>
      <c r="Q5" s="15"/>
      <c r="U5" s="106"/>
      <c r="V5" s="106"/>
      <c r="W5" s="106"/>
      <c r="X5" s="106"/>
    </row>
    <row r="6" spans="1:25" ht="116.25" customHeight="1">
      <c r="A6" s="320" t="s">
        <v>3</v>
      </c>
      <c r="B6" s="320" t="s">
        <v>4</v>
      </c>
      <c r="C6" s="272" t="s">
        <v>1</v>
      </c>
      <c r="D6" s="47" t="s">
        <v>2</v>
      </c>
      <c r="E6" s="4" t="s">
        <v>91</v>
      </c>
      <c r="F6" s="18" t="s">
        <v>54</v>
      </c>
      <c r="G6" s="18" t="s">
        <v>1</v>
      </c>
      <c r="H6" s="18" t="s">
        <v>82</v>
      </c>
      <c r="I6" s="5" t="s">
        <v>91</v>
      </c>
      <c r="J6" s="19" t="s">
        <v>54</v>
      </c>
      <c r="K6" s="19" t="s">
        <v>1</v>
      </c>
      <c r="L6" s="19" t="s">
        <v>82</v>
      </c>
      <c r="M6" s="6" t="s">
        <v>91</v>
      </c>
      <c r="N6" s="20" t="s">
        <v>54</v>
      </c>
      <c r="O6" s="20" t="s">
        <v>1</v>
      </c>
      <c r="P6" s="20" t="s">
        <v>82</v>
      </c>
      <c r="Q6" s="7" t="s">
        <v>91</v>
      </c>
      <c r="R6" s="21" t="s">
        <v>54</v>
      </c>
      <c r="S6" s="21" t="s">
        <v>1</v>
      </c>
      <c r="T6" s="21" t="s">
        <v>82</v>
      </c>
      <c r="U6" s="146" t="s">
        <v>91</v>
      </c>
      <c r="V6" s="139" t="s">
        <v>54</v>
      </c>
      <c r="W6" s="139" t="s">
        <v>1</v>
      </c>
      <c r="X6" s="139" t="s">
        <v>82</v>
      </c>
      <c r="Y6" s="324" t="s">
        <v>55</v>
      </c>
    </row>
    <row r="7" spans="1:25" s="390" customFormat="1" ht="33.75" customHeight="1">
      <c r="A7" s="449" t="s">
        <v>231</v>
      </c>
      <c r="B7" s="450"/>
      <c r="C7" s="391">
        <f>SUM(C8:C42)</f>
        <v>124</v>
      </c>
      <c r="D7" s="392"/>
      <c r="E7" s="392"/>
      <c r="F7" s="393">
        <f>SUM(F8:F42)</f>
        <v>592</v>
      </c>
      <c r="G7" s="393">
        <f>SUM(G8:G42)</f>
        <v>49</v>
      </c>
      <c r="H7" s="394"/>
      <c r="I7" s="392"/>
      <c r="J7" s="393">
        <f>SUM(J8:J42)</f>
        <v>383</v>
      </c>
      <c r="K7" s="393">
        <f>SUM(K8:K42)</f>
        <v>31</v>
      </c>
      <c r="L7" s="394"/>
      <c r="M7" s="392"/>
      <c r="N7" s="393">
        <f>SUM(N8:N42)</f>
        <v>353</v>
      </c>
      <c r="O7" s="393">
        <f>SUM(O8:O42)</f>
        <v>27</v>
      </c>
      <c r="P7" s="394"/>
      <c r="Q7" s="392"/>
      <c r="R7" s="393">
        <f>SUM(R8:R42)</f>
        <v>87</v>
      </c>
      <c r="S7" s="393">
        <f>SUM(S8:S42)</f>
        <v>9</v>
      </c>
      <c r="T7" s="394"/>
      <c r="U7" s="394"/>
      <c r="V7" s="393">
        <f>SUM(V8:V42)</f>
        <v>105</v>
      </c>
      <c r="W7" s="393">
        <f>SUM(W8:W42)</f>
        <v>8</v>
      </c>
      <c r="X7" s="394"/>
      <c r="Y7" s="395">
        <f>SUM(Y8:Y42)</f>
        <v>1520</v>
      </c>
    </row>
    <row r="8" spans="1:25" ht="51.75" customHeight="1">
      <c r="A8" s="192" t="s">
        <v>48</v>
      </c>
      <c r="B8" s="192" t="s">
        <v>143</v>
      </c>
      <c r="C8" s="1">
        <f>SUM(G8,O8,K8,S8,W8)</f>
        <v>4</v>
      </c>
      <c r="D8" s="254">
        <f aca="true" t="shared" si="0" ref="D8:D13">SUM(H8,L8,P8,T8,X8)</f>
        <v>20</v>
      </c>
      <c r="E8" s="112" t="s">
        <v>102</v>
      </c>
      <c r="F8" s="69">
        <v>24</v>
      </c>
      <c r="G8" s="69">
        <v>2</v>
      </c>
      <c r="H8" s="69">
        <v>6</v>
      </c>
      <c r="I8" s="72">
        <v>216</v>
      </c>
      <c r="J8" s="2">
        <v>12</v>
      </c>
      <c r="K8" s="72">
        <v>1</v>
      </c>
      <c r="L8" s="72">
        <v>6</v>
      </c>
      <c r="M8" s="66"/>
      <c r="N8" s="66"/>
      <c r="O8" s="66"/>
      <c r="P8" s="66"/>
      <c r="Q8" s="68"/>
      <c r="R8" s="68"/>
      <c r="S8" s="68"/>
      <c r="T8" s="68"/>
      <c r="U8" s="23">
        <v>288</v>
      </c>
      <c r="V8" s="2">
        <v>13</v>
      </c>
      <c r="W8" s="23">
        <v>1</v>
      </c>
      <c r="X8" s="23">
        <v>8</v>
      </c>
      <c r="Y8" s="191">
        <f>SUM(F8,J8,N8,R8,V8)</f>
        <v>49</v>
      </c>
    </row>
    <row r="9" spans="1:25" ht="51.75" customHeight="1">
      <c r="A9" s="192" t="s">
        <v>209</v>
      </c>
      <c r="B9" s="192" t="s">
        <v>144</v>
      </c>
      <c r="C9" s="1">
        <f aca="true" t="shared" si="1" ref="C9:C14">SUM(G9,K9,O9,S9,W9)</f>
        <v>5</v>
      </c>
      <c r="D9" s="254">
        <f t="shared" si="0"/>
        <v>24</v>
      </c>
      <c r="E9" s="112">
        <v>144</v>
      </c>
      <c r="F9" s="69">
        <v>30</v>
      </c>
      <c r="G9" s="69">
        <v>3</v>
      </c>
      <c r="H9" s="69">
        <v>14</v>
      </c>
      <c r="I9" s="72">
        <v>144</v>
      </c>
      <c r="J9" s="2">
        <v>10</v>
      </c>
      <c r="K9" s="72">
        <v>1</v>
      </c>
      <c r="L9" s="72">
        <v>4</v>
      </c>
      <c r="M9" s="66">
        <v>216</v>
      </c>
      <c r="N9" s="2">
        <v>10</v>
      </c>
      <c r="O9" s="66">
        <v>1</v>
      </c>
      <c r="P9" s="66">
        <v>6</v>
      </c>
      <c r="Q9" s="68">
        <v>288</v>
      </c>
      <c r="R9" s="68"/>
      <c r="S9" s="68"/>
      <c r="T9" s="68"/>
      <c r="U9" s="23">
        <v>288</v>
      </c>
      <c r="V9" s="23"/>
      <c r="W9" s="23"/>
      <c r="X9" s="23"/>
      <c r="Y9" s="191">
        <f>SUM(F9,J9,N9,R9,V9)</f>
        <v>50</v>
      </c>
    </row>
    <row r="10" spans="1:25" ht="47.25" customHeight="1">
      <c r="A10" s="192" t="s">
        <v>9</v>
      </c>
      <c r="B10" s="192" t="s">
        <v>86</v>
      </c>
      <c r="C10" s="1">
        <f t="shared" si="1"/>
        <v>5</v>
      </c>
      <c r="D10" s="254">
        <f t="shared" si="0"/>
        <v>27</v>
      </c>
      <c r="E10" s="112">
        <v>72</v>
      </c>
      <c r="F10" s="69">
        <v>15</v>
      </c>
      <c r="G10" s="69">
        <v>1</v>
      </c>
      <c r="H10" s="69">
        <v>2</v>
      </c>
      <c r="I10" s="72">
        <v>144</v>
      </c>
      <c r="J10" s="72">
        <v>10</v>
      </c>
      <c r="K10" s="72">
        <v>1</v>
      </c>
      <c r="L10" s="72">
        <v>4</v>
      </c>
      <c r="M10" s="66">
        <v>216</v>
      </c>
      <c r="N10" s="66">
        <v>10</v>
      </c>
      <c r="O10" s="66">
        <v>1</v>
      </c>
      <c r="P10" s="66">
        <v>6</v>
      </c>
      <c r="Q10" s="68">
        <v>216</v>
      </c>
      <c r="R10" s="68">
        <v>13</v>
      </c>
      <c r="S10" s="68">
        <v>1</v>
      </c>
      <c r="T10" s="68">
        <v>6</v>
      </c>
      <c r="U10" s="23">
        <v>324</v>
      </c>
      <c r="V10" s="23">
        <v>10</v>
      </c>
      <c r="W10" s="23">
        <v>1</v>
      </c>
      <c r="X10" s="23">
        <v>9</v>
      </c>
      <c r="Y10" s="191">
        <f aca="true" t="shared" si="2" ref="Y10:Y36">SUM(F10,J10,N10,R10,V10)</f>
        <v>58</v>
      </c>
    </row>
    <row r="11" spans="1:25" ht="49.5" customHeight="1">
      <c r="A11" s="192" t="s">
        <v>229</v>
      </c>
      <c r="B11" s="192" t="s">
        <v>228</v>
      </c>
      <c r="C11" s="1">
        <f t="shared" si="1"/>
        <v>6</v>
      </c>
      <c r="D11" s="254">
        <f t="shared" si="0"/>
        <v>48</v>
      </c>
      <c r="E11" s="69">
        <v>144</v>
      </c>
      <c r="F11" s="2">
        <v>20</v>
      </c>
      <c r="G11" s="69">
        <v>2</v>
      </c>
      <c r="H11" s="69">
        <v>8</v>
      </c>
      <c r="I11" s="72">
        <v>144</v>
      </c>
      <c r="J11" s="2">
        <v>15</v>
      </c>
      <c r="K11" s="72">
        <v>1</v>
      </c>
      <c r="L11" s="72">
        <v>4</v>
      </c>
      <c r="M11" s="66">
        <v>216</v>
      </c>
      <c r="N11" s="66">
        <v>17</v>
      </c>
      <c r="O11" s="66">
        <v>1</v>
      </c>
      <c r="P11" s="66">
        <v>12</v>
      </c>
      <c r="Q11" s="68"/>
      <c r="R11" s="68"/>
      <c r="S11" s="68"/>
      <c r="T11" s="68"/>
      <c r="U11" s="154">
        <v>288</v>
      </c>
      <c r="V11" s="23">
        <v>36</v>
      </c>
      <c r="W11" s="23">
        <v>2</v>
      </c>
      <c r="X11" s="23">
        <v>24</v>
      </c>
      <c r="Y11" s="191">
        <f>SUM(F11,J11,N11,R11,V11)</f>
        <v>88</v>
      </c>
    </row>
    <row r="12" spans="1:25" ht="45.75" customHeight="1">
      <c r="A12" s="192" t="s">
        <v>94</v>
      </c>
      <c r="B12" s="192" t="s">
        <v>95</v>
      </c>
      <c r="C12" s="1">
        <f t="shared" si="1"/>
        <v>5</v>
      </c>
      <c r="D12" s="254">
        <f t="shared" si="0"/>
        <v>24</v>
      </c>
      <c r="E12" s="69">
        <v>72</v>
      </c>
      <c r="F12" s="2">
        <v>10</v>
      </c>
      <c r="G12" s="69">
        <v>1</v>
      </c>
      <c r="H12" s="69">
        <v>2</v>
      </c>
      <c r="I12" s="72">
        <v>144</v>
      </c>
      <c r="J12" s="2">
        <v>10</v>
      </c>
      <c r="K12" s="72">
        <v>1</v>
      </c>
      <c r="L12" s="72">
        <v>4</v>
      </c>
      <c r="M12" s="66">
        <v>216</v>
      </c>
      <c r="N12" s="2">
        <v>10</v>
      </c>
      <c r="O12" s="66">
        <v>1</v>
      </c>
      <c r="P12" s="66">
        <v>6</v>
      </c>
      <c r="Q12" s="68">
        <v>216</v>
      </c>
      <c r="R12" s="2">
        <v>10</v>
      </c>
      <c r="S12" s="68">
        <v>1</v>
      </c>
      <c r="T12" s="68">
        <v>6</v>
      </c>
      <c r="U12" s="23">
        <v>216</v>
      </c>
      <c r="V12" s="23">
        <v>10</v>
      </c>
      <c r="W12" s="23">
        <v>1</v>
      </c>
      <c r="X12" s="23">
        <v>6</v>
      </c>
      <c r="Y12" s="191">
        <f t="shared" si="2"/>
        <v>50</v>
      </c>
    </row>
    <row r="13" spans="1:25" ht="37.5" customHeight="1">
      <c r="A13" s="28" t="s">
        <v>202</v>
      </c>
      <c r="B13" s="28" t="s">
        <v>203</v>
      </c>
      <c r="C13" s="2">
        <f t="shared" si="1"/>
        <v>2</v>
      </c>
      <c r="D13" s="254">
        <f t="shared" si="0"/>
        <v>12</v>
      </c>
      <c r="E13" s="69">
        <v>216</v>
      </c>
      <c r="F13" s="69">
        <v>24</v>
      </c>
      <c r="G13" s="69">
        <v>2</v>
      </c>
      <c r="H13" s="69">
        <v>12</v>
      </c>
      <c r="I13" s="72">
        <v>216</v>
      </c>
      <c r="J13" s="72"/>
      <c r="K13" s="72"/>
      <c r="L13" s="72"/>
      <c r="M13" s="66"/>
      <c r="N13" s="66"/>
      <c r="O13" s="66"/>
      <c r="P13" s="66"/>
      <c r="Q13" s="68"/>
      <c r="R13" s="68"/>
      <c r="S13" s="68"/>
      <c r="T13" s="68"/>
      <c r="U13" s="23"/>
      <c r="V13" s="23"/>
      <c r="W13" s="23"/>
      <c r="X13" s="23"/>
      <c r="Y13" s="191">
        <f>SUM(F13,J13,N13,R13,V13)</f>
        <v>24</v>
      </c>
    </row>
    <row r="14" spans="1:25" ht="37.5" customHeight="1">
      <c r="A14" s="359" t="s">
        <v>164</v>
      </c>
      <c r="B14" s="192" t="s">
        <v>169</v>
      </c>
      <c r="C14" s="3">
        <f t="shared" si="1"/>
        <v>3</v>
      </c>
      <c r="D14" s="254">
        <f>SUM(H14,L14,P14,T14,X14)</f>
        <v>12</v>
      </c>
      <c r="E14" s="69">
        <v>144</v>
      </c>
      <c r="F14" s="69">
        <v>14</v>
      </c>
      <c r="G14" s="69">
        <v>2</v>
      </c>
      <c r="H14" s="69">
        <v>8</v>
      </c>
      <c r="I14" s="72">
        <v>144</v>
      </c>
      <c r="J14" s="72">
        <v>6</v>
      </c>
      <c r="K14" s="72">
        <v>1</v>
      </c>
      <c r="L14" s="72">
        <v>4</v>
      </c>
      <c r="M14" s="66"/>
      <c r="N14" s="66"/>
      <c r="O14" s="66"/>
      <c r="P14" s="66"/>
      <c r="Q14" s="68"/>
      <c r="R14" s="68"/>
      <c r="S14" s="68"/>
      <c r="T14" s="68"/>
      <c r="U14" s="23"/>
      <c r="V14" s="23"/>
      <c r="W14" s="23"/>
      <c r="X14" s="23"/>
      <c r="Y14" s="191">
        <f>SUM(F14,J14,N14,R14,V14)</f>
        <v>20</v>
      </c>
    </row>
    <row r="15" spans="1:25" ht="33" customHeight="1">
      <c r="A15" s="342" t="s">
        <v>30</v>
      </c>
      <c r="B15" s="342" t="s">
        <v>200</v>
      </c>
      <c r="C15" s="1">
        <f aca="true" t="shared" si="3" ref="C15:C20">SUM(G15,K15,O15,S15,W15)</f>
        <v>3</v>
      </c>
      <c r="D15" s="254">
        <f>SUM(H15,L15,P15,T15,X15)</f>
        <v>18</v>
      </c>
      <c r="E15" s="69">
        <v>216</v>
      </c>
      <c r="F15" s="113">
        <v>18</v>
      </c>
      <c r="G15" s="113">
        <v>2</v>
      </c>
      <c r="H15" s="113">
        <v>12</v>
      </c>
      <c r="I15" s="91">
        <v>216</v>
      </c>
      <c r="J15" s="91">
        <v>6</v>
      </c>
      <c r="K15" s="91">
        <v>1</v>
      </c>
      <c r="L15" s="91">
        <v>6</v>
      </c>
      <c r="M15" s="125">
        <v>216</v>
      </c>
      <c r="N15" s="125"/>
      <c r="O15" s="125"/>
      <c r="P15" s="125"/>
      <c r="Q15" s="90">
        <v>216</v>
      </c>
      <c r="R15" s="90"/>
      <c r="S15" s="90"/>
      <c r="T15" s="90"/>
      <c r="U15" s="110"/>
      <c r="V15" s="110"/>
      <c r="W15" s="110"/>
      <c r="X15" s="110"/>
      <c r="Y15" s="326">
        <f>SUM(F15,J15,N15,R15,V15)</f>
        <v>24</v>
      </c>
    </row>
    <row r="16" spans="1:25" ht="47.25" customHeight="1">
      <c r="A16" s="192" t="s">
        <v>230</v>
      </c>
      <c r="B16" s="192" t="s">
        <v>18</v>
      </c>
      <c r="C16" s="1">
        <f t="shared" si="3"/>
        <v>5</v>
      </c>
      <c r="D16" s="373">
        <f>SUM(H16,L16,P16,T16,X16)</f>
        <v>30</v>
      </c>
      <c r="E16" s="69">
        <v>72</v>
      </c>
      <c r="F16" s="69">
        <v>7</v>
      </c>
      <c r="G16" s="69">
        <v>1</v>
      </c>
      <c r="H16" s="69">
        <v>2</v>
      </c>
      <c r="I16" s="72">
        <v>144</v>
      </c>
      <c r="J16" s="72">
        <v>10</v>
      </c>
      <c r="K16" s="72">
        <v>1</v>
      </c>
      <c r="L16" s="72">
        <v>4</v>
      </c>
      <c r="M16" s="66">
        <v>216</v>
      </c>
      <c r="N16" s="66">
        <v>18</v>
      </c>
      <c r="O16" s="66">
        <v>1</v>
      </c>
      <c r="P16" s="66">
        <v>12</v>
      </c>
      <c r="Q16" s="68">
        <v>216</v>
      </c>
      <c r="R16" s="68">
        <v>7</v>
      </c>
      <c r="S16" s="68">
        <v>1</v>
      </c>
      <c r="T16" s="68">
        <v>6</v>
      </c>
      <c r="U16" s="23">
        <v>216</v>
      </c>
      <c r="V16" s="23">
        <v>9</v>
      </c>
      <c r="W16" s="23">
        <v>1</v>
      </c>
      <c r="X16" s="23">
        <v>6</v>
      </c>
      <c r="Y16" s="191">
        <f t="shared" si="2"/>
        <v>51</v>
      </c>
    </row>
    <row r="17" spans="1:25" ht="47.25" customHeight="1">
      <c r="A17" s="192" t="s">
        <v>165</v>
      </c>
      <c r="B17" s="192" t="s">
        <v>171</v>
      </c>
      <c r="C17" s="68">
        <f t="shared" si="3"/>
        <v>3</v>
      </c>
      <c r="D17" s="373">
        <f>SUM(H17,L17,P17,T17,X17)</f>
        <v>16</v>
      </c>
      <c r="E17" s="349">
        <v>144</v>
      </c>
      <c r="F17" s="349">
        <v>6</v>
      </c>
      <c r="G17" s="349">
        <v>1</v>
      </c>
      <c r="H17" s="349">
        <v>4</v>
      </c>
      <c r="I17" s="72">
        <v>216</v>
      </c>
      <c r="J17" s="361">
        <v>26</v>
      </c>
      <c r="K17" s="72">
        <v>2</v>
      </c>
      <c r="L17" s="72">
        <v>12</v>
      </c>
      <c r="M17" s="66"/>
      <c r="N17" s="66"/>
      <c r="O17" s="66"/>
      <c r="P17" s="66"/>
      <c r="Q17" s="68"/>
      <c r="R17" s="68"/>
      <c r="S17" s="68"/>
      <c r="T17" s="68"/>
      <c r="U17" s="23"/>
      <c r="V17" s="23"/>
      <c r="W17" s="23"/>
      <c r="X17" s="23"/>
      <c r="Y17" s="362">
        <f>SUM(F17,J17,N17,R17,V17)</f>
        <v>32</v>
      </c>
    </row>
    <row r="18" spans="1:25" ht="39" customHeight="1">
      <c r="A18" s="193" t="s">
        <v>215</v>
      </c>
      <c r="B18" s="193" t="s">
        <v>223</v>
      </c>
      <c r="C18" s="1">
        <f t="shared" si="3"/>
        <v>6</v>
      </c>
      <c r="D18" s="254">
        <v>55</v>
      </c>
      <c r="E18" s="69">
        <v>72</v>
      </c>
      <c r="F18" s="2">
        <v>37</v>
      </c>
      <c r="G18" s="69">
        <v>2</v>
      </c>
      <c r="H18" s="69">
        <v>4</v>
      </c>
      <c r="I18" s="72">
        <v>144</v>
      </c>
      <c r="J18" s="2">
        <v>15</v>
      </c>
      <c r="K18" s="72">
        <v>1</v>
      </c>
      <c r="L18" s="72">
        <v>4</v>
      </c>
      <c r="M18" s="66">
        <v>216</v>
      </c>
      <c r="N18" s="2">
        <v>14</v>
      </c>
      <c r="O18" s="66">
        <v>1</v>
      </c>
      <c r="P18" s="66">
        <v>6</v>
      </c>
      <c r="Q18" s="68">
        <v>324</v>
      </c>
      <c r="R18" s="68">
        <v>12</v>
      </c>
      <c r="S18" s="68">
        <v>1</v>
      </c>
      <c r="T18" s="68">
        <v>9</v>
      </c>
      <c r="U18" s="23">
        <v>324</v>
      </c>
      <c r="V18" s="23">
        <v>12</v>
      </c>
      <c r="W18" s="23">
        <v>1</v>
      </c>
      <c r="X18" s="23">
        <v>9</v>
      </c>
      <c r="Y18" s="191">
        <f>SUM(F18,J18,N18,R18,V18)</f>
        <v>90</v>
      </c>
    </row>
    <row r="19" spans="1:25" ht="56.25" customHeight="1">
      <c r="A19" s="192" t="s">
        <v>216</v>
      </c>
      <c r="B19" s="192" t="s">
        <v>217</v>
      </c>
      <c r="C19" s="99">
        <f t="shared" si="3"/>
        <v>4</v>
      </c>
      <c r="D19" s="254">
        <v>44</v>
      </c>
      <c r="E19" s="69">
        <v>144</v>
      </c>
      <c r="F19" s="2">
        <v>16</v>
      </c>
      <c r="G19" s="69">
        <v>1</v>
      </c>
      <c r="H19" s="69">
        <v>4</v>
      </c>
      <c r="I19" s="72">
        <v>216</v>
      </c>
      <c r="J19" s="72"/>
      <c r="K19" s="72"/>
      <c r="L19" s="72"/>
      <c r="M19" s="66">
        <v>216</v>
      </c>
      <c r="N19" s="2">
        <v>12</v>
      </c>
      <c r="O19" s="66">
        <v>1</v>
      </c>
      <c r="P19" s="66">
        <v>6</v>
      </c>
      <c r="Q19" s="68">
        <v>216</v>
      </c>
      <c r="R19" s="2">
        <v>15</v>
      </c>
      <c r="S19" s="68">
        <v>1</v>
      </c>
      <c r="T19" s="68">
        <v>6</v>
      </c>
      <c r="U19" s="23">
        <v>216</v>
      </c>
      <c r="V19" s="2">
        <v>15</v>
      </c>
      <c r="W19" s="23">
        <v>1</v>
      </c>
      <c r="X19" s="23">
        <v>6</v>
      </c>
      <c r="Y19" s="191">
        <f t="shared" si="2"/>
        <v>58</v>
      </c>
    </row>
    <row r="20" spans="1:25" ht="25.5">
      <c r="A20" s="193" t="s">
        <v>90</v>
      </c>
      <c r="B20" s="193" t="s">
        <v>119</v>
      </c>
      <c r="C20" s="2">
        <f t="shared" si="3"/>
        <v>4</v>
      </c>
      <c r="D20" s="254">
        <f aca="true" t="shared" si="4" ref="C20:D22">SUM(H20,L20,P20,T20)</f>
        <v>18</v>
      </c>
      <c r="E20" s="112">
        <v>72</v>
      </c>
      <c r="F20" s="2">
        <v>14</v>
      </c>
      <c r="G20" s="69">
        <v>1</v>
      </c>
      <c r="H20" s="69">
        <v>2</v>
      </c>
      <c r="I20" s="72">
        <v>144</v>
      </c>
      <c r="J20" s="2">
        <v>12</v>
      </c>
      <c r="K20" s="72">
        <v>1</v>
      </c>
      <c r="L20" s="72">
        <v>4</v>
      </c>
      <c r="M20" s="66">
        <v>216</v>
      </c>
      <c r="N20" s="2">
        <v>21</v>
      </c>
      <c r="O20" s="66">
        <v>2</v>
      </c>
      <c r="P20" s="66">
        <v>12</v>
      </c>
      <c r="Q20" s="68"/>
      <c r="R20" s="68"/>
      <c r="S20" s="68"/>
      <c r="T20" s="68"/>
      <c r="U20" s="23"/>
      <c r="V20" s="23"/>
      <c r="W20" s="23"/>
      <c r="X20" s="23"/>
      <c r="Y20" s="191">
        <f t="shared" si="2"/>
        <v>47</v>
      </c>
    </row>
    <row r="21" spans="1:25" ht="51">
      <c r="A21" s="189" t="s">
        <v>224</v>
      </c>
      <c r="B21" s="195" t="s">
        <v>69</v>
      </c>
      <c r="C21" s="34">
        <f t="shared" si="4"/>
        <v>6</v>
      </c>
      <c r="D21" s="255">
        <v>64</v>
      </c>
      <c r="E21" s="73">
        <v>144</v>
      </c>
      <c r="F21" s="2">
        <v>33</v>
      </c>
      <c r="G21" s="69">
        <v>2</v>
      </c>
      <c r="H21" s="69">
        <v>8</v>
      </c>
      <c r="I21" s="72">
        <v>144</v>
      </c>
      <c r="J21" s="2">
        <v>42</v>
      </c>
      <c r="K21" s="72">
        <v>2</v>
      </c>
      <c r="L21" s="72">
        <v>8</v>
      </c>
      <c r="M21" s="71">
        <v>216</v>
      </c>
      <c r="N21" s="2">
        <v>32</v>
      </c>
      <c r="O21" s="71">
        <v>2</v>
      </c>
      <c r="P21" s="71">
        <v>12</v>
      </c>
      <c r="Q21" s="68"/>
      <c r="R21" s="68"/>
      <c r="S21" s="68"/>
      <c r="T21" s="68"/>
      <c r="U21" s="23"/>
      <c r="V21" s="23"/>
      <c r="W21" s="23"/>
      <c r="X21" s="23"/>
      <c r="Y21" s="360">
        <f t="shared" si="2"/>
        <v>107</v>
      </c>
    </row>
    <row r="22" spans="1:25" ht="54" customHeight="1">
      <c r="A22" s="344" t="s">
        <v>15</v>
      </c>
      <c r="B22" s="344" t="s">
        <v>16</v>
      </c>
      <c r="C22" s="1">
        <f aca="true" t="shared" si="5" ref="C22:C27">SUM(G22,K22,O22,S22,W22)</f>
        <v>3</v>
      </c>
      <c r="D22" s="254">
        <f t="shared" si="4"/>
        <v>16</v>
      </c>
      <c r="E22" s="69">
        <v>144</v>
      </c>
      <c r="F22" s="69">
        <v>12</v>
      </c>
      <c r="G22" s="69">
        <v>1</v>
      </c>
      <c r="H22" s="69">
        <v>4</v>
      </c>
      <c r="I22" s="72">
        <v>216</v>
      </c>
      <c r="J22" s="72">
        <v>14</v>
      </c>
      <c r="K22" s="72">
        <v>1</v>
      </c>
      <c r="L22" s="72">
        <v>6</v>
      </c>
      <c r="M22" s="66">
        <v>216</v>
      </c>
      <c r="N22" s="2">
        <v>10</v>
      </c>
      <c r="O22" s="66">
        <v>1</v>
      </c>
      <c r="P22" s="66">
        <v>6</v>
      </c>
      <c r="Q22" s="68"/>
      <c r="R22" s="68"/>
      <c r="S22" s="68"/>
      <c r="T22" s="68"/>
      <c r="U22" s="23"/>
      <c r="V22" s="23"/>
      <c r="W22" s="23"/>
      <c r="X22" s="23"/>
      <c r="Y22" s="326">
        <f t="shared" si="2"/>
        <v>36</v>
      </c>
    </row>
    <row r="23" spans="1:25" ht="54" customHeight="1">
      <c r="A23" s="336" t="s">
        <v>207</v>
      </c>
      <c r="B23" s="336" t="s">
        <v>208</v>
      </c>
      <c r="C23" s="68">
        <f t="shared" si="5"/>
        <v>2</v>
      </c>
      <c r="D23" s="254">
        <f>SUM(H23,L23,P23,T23,X23)</f>
        <v>12</v>
      </c>
      <c r="E23" s="69">
        <v>216</v>
      </c>
      <c r="F23" s="69">
        <v>30</v>
      </c>
      <c r="G23" s="69">
        <v>2</v>
      </c>
      <c r="H23" s="69">
        <v>12</v>
      </c>
      <c r="I23" s="72">
        <v>144</v>
      </c>
      <c r="J23" s="72"/>
      <c r="K23" s="72"/>
      <c r="L23" s="72"/>
      <c r="M23" s="66"/>
      <c r="N23" s="66"/>
      <c r="O23" s="66"/>
      <c r="P23" s="66"/>
      <c r="Q23" s="68"/>
      <c r="R23" s="68"/>
      <c r="S23" s="68"/>
      <c r="T23" s="68"/>
      <c r="U23" s="23"/>
      <c r="V23" s="23"/>
      <c r="W23" s="23"/>
      <c r="X23" s="23"/>
      <c r="Y23" s="185">
        <f>SUM(F23,J23,N23,R23,V23)</f>
        <v>30</v>
      </c>
    </row>
    <row r="24" spans="1:25" ht="54" customHeight="1">
      <c r="A24" s="336" t="s">
        <v>221</v>
      </c>
      <c r="B24" s="336" t="s">
        <v>210</v>
      </c>
      <c r="C24" s="68">
        <f t="shared" si="5"/>
        <v>3</v>
      </c>
      <c r="D24" s="23">
        <v>18</v>
      </c>
      <c r="E24" s="69">
        <v>216</v>
      </c>
      <c r="F24" s="69">
        <v>24</v>
      </c>
      <c r="G24" s="69">
        <v>3</v>
      </c>
      <c r="H24" s="69">
        <v>18</v>
      </c>
      <c r="I24" s="72"/>
      <c r="J24" s="72"/>
      <c r="K24" s="72"/>
      <c r="L24" s="72"/>
      <c r="M24" s="66"/>
      <c r="N24" s="66"/>
      <c r="O24" s="66"/>
      <c r="P24" s="66"/>
      <c r="Q24" s="68"/>
      <c r="R24" s="68"/>
      <c r="S24" s="68"/>
      <c r="T24" s="68"/>
      <c r="U24" s="23"/>
      <c r="V24" s="23"/>
      <c r="W24" s="23"/>
      <c r="X24" s="23"/>
      <c r="Y24" s="185">
        <f>SUM(F24,J24,N24,R24,V24)</f>
        <v>24</v>
      </c>
    </row>
    <row r="25" spans="1:27" ht="36" customHeight="1">
      <c r="A25" s="194" t="s">
        <v>88</v>
      </c>
      <c r="B25" s="194" t="s">
        <v>19</v>
      </c>
      <c r="C25" s="36">
        <f t="shared" si="5"/>
        <v>4</v>
      </c>
      <c r="D25" s="198">
        <f>SUM(H25,L25,P25,T25)</f>
        <v>14</v>
      </c>
      <c r="E25" s="114" t="s">
        <v>111</v>
      </c>
      <c r="F25" s="33">
        <v>28</v>
      </c>
      <c r="G25" s="115">
        <v>2</v>
      </c>
      <c r="H25" s="115">
        <v>6</v>
      </c>
      <c r="I25" s="77">
        <v>144</v>
      </c>
      <c r="J25" s="33">
        <v>14</v>
      </c>
      <c r="K25" s="77">
        <v>1</v>
      </c>
      <c r="L25" s="77">
        <v>4</v>
      </c>
      <c r="M25" s="126">
        <v>144</v>
      </c>
      <c r="N25" s="33">
        <v>12</v>
      </c>
      <c r="O25" s="126">
        <v>1</v>
      </c>
      <c r="P25" s="126">
        <v>4</v>
      </c>
      <c r="Q25" s="76"/>
      <c r="R25" s="76"/>
      <c r="S25" s="76"/>
      <c r="T25" s="76"/>
      <c r="U25" s="64"/>
      <c r="V25" s="64"/>
      <c r="W25" s="64"/>
      <c r="X25" s="64"/>
      <c r="Y25" s="363">
        <f t="shared" si="2"/>
        <v>54</v>
      </c>
      <c r="AA25" s="11"/>
    </row>
    <row r="26" spans="1:27" ht="31.5" customHeight="1">
      <c r="A26" s="194" t="s">
        <v>89</v>
      </c>
      <c r="B26" s="194" t="s">
        <v>19</v>
      </c>
      <c r="C26" s="46">
        <f t="shared" si="5"/>
        <v>3</v>
      </c>
      <c r="D26" s="198">
        <f>SUM(H26,L26,P26,T26,X26)</f>
        <v>10</v>
      </c>
      <c r="E26" s="174" t="s">
        <v>150</v>
      </c>
      <c r="F26" s="33">
        <v>14</v>
      </c>
      <c r="G26" s="115">
        <v>1</v>
      </c>
      <c r="H26" s="115">
        <v>2</v>
      </c>
      <c r="I26" s="77">
        <v>144</v>
      </c>
      <c r="J26" s="33">
        <v>10</v>
      </c>
      <c r="K26" s="77">
        <v>1</v>
      </c>
      <c r="L26" s="77">
        <v>4</v>
      </c>
      <c r="M26" s="126">
        <v>144</v>
      </c>
      <c r="N26" s="33">
        <v>10</v>
      </c>
      <c r="O26" s="126">
        <v>1</v>
      </c>
      <c r="P26" s="126">
        <v>4</v>
      </c>
      <c r="Q26" s="76"/>
      <c r="R26" s="76"/>
      <c r="S26" s="76"/>
      <c r="T26" s="76"/>
      <c r="U26" s="64"/>
      <c r="V26" s="64"/>
      <c r="W26" s="64"/>
      <c r="X26" s="64"/>
      <c r="Y26" s="363">
        <f t="shared" si="2"/>
        <v>34</v>
      </c>
      <c r="AA26" s="11"/>
    </row>
    <row r="27" spans="1:27" ht="15.75">
      <c r="A27" s="189" t="s">
        <v>117</v>
      </c>
      <c r="B27" s="194" t="s">
        <v>113</v>
      </c>
      <c r="C27" s="33">
        <f t="shared" si="5"/>
        <v>5</v>
      </c>
      <c r="D27" s="198">
        <f>SUM(H27,L27,P27,T27)</f>
        <v>24</v>
      </c>
      <c r="E27" s="115">
        <v>144</v>
      </c>
      <c r="F27" s="33">
        <v>18</v>
      </c>
      <c r="G27" s="115">
        <v>1</v>
      </c>
      <c r="H27" s="115">
        <v>4</v>
      </c>
      <c r="I27" s="77">
        <v>144</v>
      </c>
      <c r="J27" s="33">
        <v>27</v>
      </c>
      <c r="K27" s="77">
        <v>2</v>
      </c>
      <c r="L27" s="77">
        <v>8</v>
      </c>
      <c r="M27" s="126">
        <v>216</v>
      </c>
      <c r="N27" s="33">
        <v>29</v>
      </c>
      <c r="O27" s="126">
        <v>2</v>
      </c>
      <c r="P27" s="126">
        <v>12</v>
      </c>
      <c r="Q27" s="76"/>
      <c r="R27" s="76"/>
      <c r="S27" s="76"/>
      <c r="T27" s="76"/>
      <c r="U27" s="64"/>
      <c r="V27" s="64"/>
      <c r="W27" s="64"/>
      <c r="X27" s="64"/>
      <c r="Y27" s="363">
        <f t="shared" si="2"/>
        <v>74</v>
      </c>
      <c r="AA27" s="11"/>
    </row>
    <row r="28" spans="1:27" ht="15.75">
      <c r="A28" s="194" t="s">
        <v>5</v>
      </c>
      <c r="B28" s="194" t="s">
        <v>6</v>
      </c>
      <c r="C28" s="36">
        <f aca="true" t="shared" si="6" ref="C28:D35">SUM(G28,K28,O28,S28)</f>
        <v>5</v>
      </c>
      <c r="D28" s="198">
        <f t="shared" si="6"/>
        <v>26</v>
      </c>
      <c r="E28" s="115">
        <v>144</v>
      </c>
      <c r="F28" s="33">
        <v>10</v>
      </c>
      <c r="G28" s="115">
        <v>1</v>
      </c>
      <c r="H28" s="115">
        <v>4</v>
      </c>
      <c r="I28" s="77">
        <v>144</v>
      </c>
      <c r="J28" s="33">
        <v>12</v>
      </c>
      <c r="K28" s="77">
        <v>1</v>
      </c>
      <c r="L28" s="77">
        <v>4</v>
      </c>
      <c r="M28" s="126">
        <v>144</v>
      </c>
      <c r="N28" s="126"/>
      <c r="O28" s="126"/>
      <c r="P28" s="126"/>
      <c r="Q28" s="76">
        <v>216</v>
      </c>
      <c r="R28" s="33">
        <v>20</v>
      </c>
      <c r="S28" s="76">
        <v>3</v>
      </c>
      <c r="T28" s="76">
        <v>18</v>
      </c>
      <c r="U28" s="64"/>
      <c r="V28" s="64"/>
      <c r="W28" s="64"/>
      <c r="X28" s="64"/>
      <c r="Y28" s="363">
        <f t="shared" si="2"/>
        <v>42</v>
      </c>
      <c r="AA28" s="11"/>
    </row>
    <row r="29" spans="1:27" ht="26.25">
      <c r="A29" s="189" t="s">
        <v>220</v>
      </c>
      <c r="B29" s="194" t="s">
        <v>6</v>
      </c>
      <c r="C29" s="36"/>
      <c r="D29" s="198">
        <v>4</v>
      </c>
      <c r="E29" s="115">
        <v>144</v>
      </c>
      <c r="F29" s="198">
        <v>1</v>
      </c>
      <c r="G29" s="115"/>
      <c r="H29" s="115">
        <v>4</v>
      </c>
      <c r="I29" s="77"/>
      <c r="J29" s="77"/>
      <c r="K29" s="77"/>
      <c r="L29" s="77"/>
      <c r="M29" s="126"/>
      <c r="N29" s="126"/>
      <c r="O29" s="126"/>
      <c r="P29" s="126"/>
      <c r="Q29" s="76"/>
      <c r="R29" s="76"/>
      <c r="S29" s="76"/>
      <c r="T29" s="76"/>
      <c r="U29" s="64"/>
      <c r="V29" s="64"/>
      <c r="W29" s="64"/>
      <c r="X29" s="64"/>
      <c r="Y29" s="363">
        <f>SUM(F29,J29,N29,R29,V29)</f>
        <v>1</v>
      </c>
      <c r="AA29" s="11"/>
    </row>
    <row r="30" spans="1:27" ht="15.75">
      <c r="A30" s="189" t="s">
        <v>118</v>
      </c>
      <c r="B30" s="194" t="s">
        <v>25</v>
      </c>
      <c r="C30" s="33">
        <f>SUM(G30,K30,O30,S30,W30)</f>
        <v>3</v>
      </c>
      <c r="D30" s="198">
        <f>SUM(H30,L30,P30,T30,X30)</f>
        <v>12</v>
      </c>
      <c r="E30" s="115">
        <v>144</v>
      </c>
      <c r="F30" s="115"/>
      <c r="G30" s="115"/>
      <c r="H30" s="115"/>
      <c r="I30" s="77">
        <v>144</v>
      </c>
      <c r="J30" s="33">
        <v>14</v>
      </c>
      <c r="K30" s="77">
        <v>1</v>
      </c>
      <c r="L30" s="77">
        <v>4</v>
      </c>
      <c r="M30" s="126">
        <v>144</v>
      </c>
      <c r="N30" s="33">
        <v>30</v>
      </c>
      <c r="O30" s="126">
        <v>2</v>
      </c>
      <c r="P30" s="126">
        <v>8</v>
      </c>
      <c r="Q30" s="76"/>
      <c r="R30" s="76"/>
      <c r="S30" s="76"/>
      <c r="T30" s="76"/>
      <c r="U30" s="64"/>
      <c r="V30" s="64"/>
      <c r="W30" s="64"/>
      <c r="X30" s="64"/>
      <c r="Y30" s="363">
        <f>SUM(F30,J30,N30,R30,V30)</f>
        <v>44</v>
      </c>
      <c r="AA30" s="11"/>
    </row>
    <row r="31" spans="1:27" ht="15.75">
      <c r="A31" s="194" t="s">
        <v>77</v>
      </c>
      <c r="B31" s="194" t="s">
        <v>25</v>
      </c>
      <c r="C31" s="33">
        <f t="shared" si="6"/>
        <v>4</v>
      </c>
      <c r="D31" s="198">
        <f t="shared" si="6"/>
        <v>16</v>
      </c>
      <c r="E31" s="115">
        <v>144</v>
      </c>
      <c r="F31" s="33">
        <v>14</v>
      </c>
      <c r="G31" s="115">
        <v>1</v>
      </c>
      <c r="H31" s="115">
        <v>4</v>
      </c>
      <c r="I31" s="77">
        <v>144</v>
      </c>
      <c r="J31" s="77"/>
      <c r="K31" s="77"/>
      <c r="L31" s="77"/>
      <c r="M31" s="126">
        <v>144</v>
      </c>
      <c r="N31" s="33">
        <v>43</v>
      </c>
      <c r="O31" s="126">
        <v>3</v>
      </c>
      <c r="P31" s="126">
        <v>12</v>
      </c>
      <c r="Q31" s="76"/>
      <c r="R31" s="76"/>
      <c r="S31" s="76"/>
      <c r="T31" s="76"/>
      <c r="U31" s="64"/>
      <c r="V31" s="64"/>
      <c r="W31" s="64"/>
      <c r="X31" s="64"/>
      <c r="Y31" s="363">
        <f t="shared" si="2"/>
        <v>57</v>
      </c>
      <c r="AA31" s="11"/>
    </row>
    <row r="32" spans="1:27" ht="15.75">
      <c r="A32" s="194" t="s">
        <v>92</v>
      </c>
      <c r="B32" s="194" t="s">
        <v>58</v>
      </c>
      <c r="C32" s="33">
        <f t="shared" si="6"/>
        <v>5</v>
      </c>
      <c r="D32" s="198">
        <f t="shared" si="6"/>
        <v>26</v>
      </c>
      <c r="E32" s="115">
        <v>144</v>
      </c>
      <c r="F32" s="33">
        <v>30</v>
      </c>
      <c r="G32" s="115">
        <v>2</v>
      </c>
      <c r="H32" s="115">
        <v>8</v>
      </c>
      <c r="I32" s="77">
        <v>216</v>
      </c>
      <c r="J32" s="33">
        <v>28</v>
      </c>
      <c r="K32" s="77">
        <v>2</v>
      </c>
      <c r="L32" s="77">
        <v>12</v>
      </c>
      <c r="M32" s="126">
        <v>216</v>
      </c>
      <c r="N32" s="33">
        <v>16</v>
      </c>
      <c r="O32" s="126">
        <v>1</v>
      </c>
      <c r="P32" s="126">
        <v>6</v>
      </c>
      <c r="Q32" s="76"/>
      <c r="R32" s="76"/>
      <c r="S32" s="76"/>
      <c r="T32" s="76"/>
      <c r="U32" s="64"/>
      <c r="V32" s="64"/>
      <c r="W32" s="64"/>
      <c r="X32" s="64"/>
      <c r="Y32" s="363">
        <f t="shared" si="2"/>
        <v>74</v>
      </c>
      <c r="AA32" s="11"/>
    </row>
    <row r="33" spans="1:27" ht="15.75">
      <c r="A33" s="194" t="s">
        <v>35</v>
      </c>
      <c r="B33" s="194" t="s">
        <v>36</v>
      </c>
      <c r="C33" s="36">
        <f t="shared" si="6"/>
        <v>4</v>
      </c>
      <c r="D33" s="198">
        <f t="shared" si="6"/>
        <v>18</v>
      </c>
      <c r="E33" s="114">
        <v>144</v>
      </c>
      <c r="F33" s="33">
        <v>30</v>
      </c>
      <c r="G33" s="115">
        <v>2</v>
      </c>
      <c r="H33" s="115">
        <v>8</v>
      </c>
      <c r="I33" s="77">
        <v>144</v>
      </c>
      <c r="J33" s="33">
        <v>14</v>
      </c>
      <c r="K33" s="77">
        <v>1</v>
      </c>
      <c r="L33" s="77">
        <v>4</v>
      </c>
      <c r="M33" s="126">
        <v>216</v>
      </c>
      <c r="N33" s="33">
        <v>14</v>
      </c>
      <c r="O33" s="126">
        <v>1</v>
      </c>
      <c r="P33" s="126">
        <v>6</v>
      </c>
      <c r="Q33" s="76"/>
      <c r="R33" s="76"/>
      <c r="S33" s="76"/>
      <c r="T33" s="76"/>
      <c r="U33" s="64"/>
      <c r="V33" s="64"/>
      <c r="W33" s="64"/>
      <c r="X33" s="64"/>
      <c r="Y33" s="363">
        <f t="shared" si="2"/>
        <v>58</v>
      </c>
      <c r="AA33" s="11"/>
    </row>
    <row r="34" spans="1:27" ht="15.75">
      <c r="A34" s="194" t="s">
        <v>24</v>
      </c>
      <c r="B34" s="194" t="s">
        <v>39</v>
      </c>
      <c r="C34" s="36">
        <f>SUM(G34,K34,O34,S34,W34)</f>
        <v>5</v>
      </c>
      <c r="D34" s="198">
        <f>SUM(H34,L34,P34,T34)</f>
        <v>24</v>
      </c>
      <c r="E34" s="115">
        <v>144</v>
      </c>
      <c r="F34" s="33">
        <v>10</v>
      </c>
      <c r="G34" s="115">
        <v>1</v>
      </c>
      <c r="H34" s="115">
        <v>4</v>
      </c>
      <c r="I34" s="77">
        <v>144</v>
      </c>
      <c r="J34" s="33">
        <v>20</v>
      </c>
      <c r="K34" s="77">
        <v>2</v>
      </c>
      <c r="L34" s="77">
        <v>8</v>
      </c>
      <c r="M34" s="126">
        <v>216</v>
      </c>
      <c r="N34" s="33">
        <v>10</v>
      </c>
      <c r="O34" s="126">
        <v>1</v>
      </c>
      <c r="P34" s="126">
        <v>6</v>
      </c>
      <c r="Q34" s="76">
        <v>216</v>
      </c>
      <c r="R34" s="33">
        <v>10</v>
      </c>
      <c r="S34" s="76">
        <v>1</v>
      </c>
      <c r="T34" s="76">
        <v>6</v>
      </c>
      <c r="U34" s="64">
        <v>216</v>
      </c>
      <c r="V34" s="64"/>
      <c r="W34" s="64"/>
      <c r="X34" s="64"/>
      <c r="Y34" s="363">
        <f t="shared" si="2"/>
        <v>50</v>
      </c>
      <c r="AA34" s="11"/>
    </row>
    <row r="35" spans="1:27" ht="15.75">
      <c r="A35" s="194" t="s">
        <v>93</v>
      </c>
      <c r="B35" s="194" t="s">
        <v>113</v>
      </c>
      <c r="C35" s="33">
        <f t="shared" si="6"/>
        <v>1</v>
      </c>
      <c r="D35" s="198">
        <f t="shared" si="6"/>
        <v>4</v>
      </c>
      <c r="E35" s="115">
        <v>144</v>
      </c>
      <c r="F35" s="33">
        <v>14</v>
      </c>
      <c r="G35" s="115">
        <v>1</v>
      </c>
      <c r="H35" s="115">
        <v>4</v>
      </c>
      <c r="I35" s="77">
        <v>144</v>
      </c>
      <c r="J35" s="77"/>
      <c r="K35" s="77"/>
      <c r="L35" s="77"/>
      <c r="M35" s="126"/>
      <c r="N35" s="126"/>
      <c r="O35" s="126"/>
      <c r="P35" s="126"/>
      <c r="Q35" s="76"/>
      <c r="R35" s="76"/>
      <c r="S35" s="76"/>
      <c r="T35" s="76"/>
      <c r="U35" s="64"/>
      <c r="V35" s="64"/>
      <c r="W35" s="64"/>
      <c r="X35" s="64"/>
      <c r="Y35" s="363">
        <f t="shared" si="2"/>
        <v>14</v>
      </c>
      <c r="AA35" s="11"/>
    </row>
    <row r="36" spans="1:27" ht="15.75">
      <c r="A36" s="194" t="s">
        <v>115</v>
      </c>
      <c r="B36" s="189" t="s">
        <v>151</v>
      </c>
      <c r="C36" s="33">
        <f>SUM(G36,K36,O36,S36,W36)</f>
        <v>2</v>
      </c>
      <c r="D36" s="198">
        <v>8</v>
      </c>
      <c r="E36" s="115">
        <v>144</v>
      </c>
      <c r="F36" s="115">
        <v>15</v>
      </c>
      <c r="G36" s="115">
        <v>1</v>
      </c>
      <c r="H36" s="115">
        <v>4</v>
      </c>
      <c r="I36" s="77">
        <v>144</v>
      </c>
      <c r="J36" s="77">
        <v>15</v>
      </c>
      <c r="K36" s="77">
        <v>1</v>
      </c>
      <c r="L36" s="77">
        <v>4</v>
      </c>
      <c r="M36" s="126"/>
      <c r="N36" s="126"/>
      <c r="O36" s="126"/>
      <c r="P36" s="126"/>
      <c r="Q36" s="76"/>
      <c r="R36" s="76"/>
      <c r="S36" s="76"/>
      <c r="T36" s="76"/>
      <c r="U36" s="64"/>
      <c r="V36" s="64"/>
      <c r="W36" s="64"/>
      <c r="X36" s="64"/>
      <c r="Y36" s="363">
        <f t="shared" si="2"/>
        <v>30</v>
      </c>
      <c r="AA36" s="11"/>
    </row>
    <row r="37" spans="1:27" ht="39">
      <c r="A37" s="189" t="s">
        <v>219</v>
      </c>
      <c r="B37" s="189" t="s">
        <v>151</v>
      </c>
      <c r="C37" s="33"/>
      <c r="D37" s="198">
        <v>8</v>
      </c>
      <c r="E37" s="114">
        <v>144</v>
      </c>
      <c r="F37" s="115">
        <v>2</v>
      </c>
      <c r="G37" s="115"/>
      <c r="H37" s="115">
        <v>8</v>
      </c>
      <c r="I37" s="77"/>
      <c r="J37" s="77"/>
      <c r="K37" s="77"/>
      <c r="L37" s="77"/>
      <c r="M37" s="126"/>
      <c r="N37" s="126"/>
      <c r="O37" s="126"/>
      <c r="P37" s="126"/>
      <c r="Q37" s="76"/>
      <c r="R37" s="76"/>
      <c r="S37" s="76"/>
      <c r="T37" s="76"/>
      <c r="U37" s="64"/>
      <c r="V37" s="64"/>
      <c r="W37" s="64"/>
      <c r="X37" s="64"/>
      <c r="Y37" s="363">
        <f aca="true" t="shared" si="7" ref="Y37:Y42">SUM(F37,J37,N37,R37,V37)</f>
        <v>2</v>
      </c>
      <c r="AA37" s="11"/>
    </row>
    <row r="38" spans="1:27" ht="39">
      <c r="A38" s="189" t="s">
        <v>219</v>
      </c>
      <c r="B38" s="176" t="s">
        <v>188</v>
      </c>
      <c r="C38" s="33"/>
      <c r="D38" s="198">
        <v>4</v>
      </c>
      <c r="E38" s="115">
        <v>144</v>
      </c>
      <c r="F38" s="115">
        <v>1</v>
      </c>
      <c r="G38" s="115"/>
      <c r="H38" s="115">
        <v>4</v>
      </c>
      <c r="I38" s="77"/>
      <c r="J38" s="77"/>
      <c r="K38" s="77"/>
      <c r="L38" s="77"/>
      <c r="M38" s="126"/>
      <c r="N38" s="126"/>
      <c r="O38" s="126"/>
      <c r="P38" s="126"/>
      <c r="Q38" s="76"/>
      <c r="R38" s="76"/>
      <c r="S38" s="76"/>
      <c r="T38" s="76"/>
      <c r="U38" s="64"/>
      <c r="V38" s="64"/>
      <c r="W38" s="64"/>
      <c r="X38" s="64"/>
      <c r="Y38" s="329">
        <f>SUM(F38,J38,N38,R38,V38)</f>
        <v>1</v>
      </c>
      <c r="AA38" s="11"/>
    </row>
    <row r="39" spans="1:27" ht="15.75">
      <c r="A39" s="189" t="s">
        <v>157</v>
      </c>
      <c r="B39" s="189" t="s">
        <v>96</v>
      </c>
      <c r="C39" s="33">
        <f>SUM(G39,K39,O39,S39,W39)</f>
        <v>3</v>
      </c>
      <c r="D39" s="198">
        <f>SUM(H39,L39,P39)</f>
        <v>12</v>
      </c>
      <c r="E39" s="38">
        <v>144</v>
      </c>
      <c r="F39" s="365">
        <v>15</v>
      </c>
      <c r="G39" s="38">
        <v>1</v>
      </c>
      <c r="H39" s="38">
        <v>4</v>
      </c>
      <c r="I39" s="78">
        <v>144</v>
      </c>
      <c r="J39" s="364">
        <v>14</v>
      </c>
      <c r="K39" s="78">
        <v>1</v>
      </c>
      <c r="L39" s="78">
        <v>4</v>
      </c>
      <c r="M39" s="129">
        <v>144</v>
      </c>
      <c r="N39" s="366">
        <v>15</v>
      </c>
      <c r="O39" s="129">
        <v>1</v>
      </c>
      <c r="P39" s="129">
        <v>4</v>
      </c>
      <c r="Q39" s="76"/>
      <c r="R39" s="76"/>
      <c r="S39" s="76"/>
      <c r="T39" s="76"/>
      <c r="U39" s="64"/>
      <c r="V39" s="64"/>
      <c r="W39" s="64"/>
      <c r="X39" s="64"/>
      <c r="Y39" s="363">
        <f t="shared" si="7"/>
        <v>44</v>
      </c>
      <c r="AA39" s="11"/>
    </row>
    <row r="40" spans="1:27" ht="26.25">
      <c r="A40" s="81" t="s">
        <v>158</v>
      </c>
      <c r="B40" s="81" t="s">
        <v>128</v>
      </c>
      <c r="C40" s="33">
        <f>SUM(G40,K40,O40,S40,W40)</f>
        <v>2</v>
      </c>
      <c r="D40" s="198">
        <f>SUM(H40,L40,P40,T40,X40)</f>
        <v>8</v>
      </c>
      <c r="E40" s="115">
        <v>144</v>
      </c>
      <c r="F40" s="115">
        <v>12</v>
      </c>
      <c r="G40" s="115">
        <v>1</v>
      </c>
      <c r="H40" s="115">
        <v>4</v>
      </c>
      <c r="I40" s="77"/>
      <c r="J40" s="77"/>
      <c r="K40" s="77"/>
      <c r="L40" s="77"/>
      <c r="M40" s="126">
        <v>144</v>
      </c>
      <c r="N40" s="126">
        <v>10</v>
      </c>
      <c r="O40" s="126">
        <v>1</v>
      </c>
      <c r="P40" s="126">
        <v>4</v>
      </c>
      <c r="Q40" s="76"/>
      <c r="R40" s="76"/>
      <c r="S40" s="76"/>
      <c r="T40" s="76"/>
      <c r="U40" s="64"/>
      <c r="V40" s="64"/>
      <c r="W40" s="64"/>
      <c r="X40" s="64"/>
      <c r="Y40" s="335">
        <f t="shared" si="7"/>
        <v>22</v>
      </c>
      <c r="AA40" s="11"/>
    </row>
    <row r="41" spans="1:27" ht="15.75">
      <c r="A41" s="81" t="s">
        <v>167</v>
      </c>
      <c r="B41" s="81" t="s">
        <v>160</v>
      </c>
      <c r="C41" s="36">
        <f>SUM(G41,K41,O41,S41,W41)</f>
        <v>2</v>
      </c>
      <c r="D41" s="198">
        <v>12</v>
      </c>
      <c r="E41" s="115">
        <v>216</v>
      </c>
      <c r="F41" s="115">
        <v>16</v>
      </c>
      <c r="G41" s="115">
        <v>2</v>
      </c>
      <c r="H41" s="115">
        <v>12</v>
      </c>
      <c r="I41" s="77"/>
      <c r="J41" s="77"/>
      <c r="K41" s="77"/>
      <c r="L41" s="77"/>
      <c r="M41" s="126"/>
      <c r="N41" s="126"/>
      <c r="O41" s="126"/>
      <c r="P41" s="126"/>
      <c r="Q41" s="76"/>
      <c r="R41" s="76"/>
      <c r="S41" s="76"/>
      <c r="T41" s="76"/>
      <c r="U41" s="64"/>
      <c r="V41" s="64"/>
      <c r="W41" s="64"/>
      <c r="X41" s="64"/>
      <c r="Y41" s="329">
        <f t="shared" si="7"/>
        <v>16</v>
      </c>
      <c r="AA41" s="11"/>
    </row>
    <row r="42" spans="1:27" ht="15.75">
      <c r="A42" s="24" t="s">
        <v>116</v>
      </c>
      <c r="B42" s="24" t="s">
        <v>112</v>
      </c>
      <c r="C42" s="36">
        <f>SUM(G42,K42,O42,S42)</f>
        <v>7</v>
      </c>
      <c r="D42" s="198">
        <f>SUM(H42,L42,P42,T42)</f>
        <v>28</v>
      </c>
      <c r="E42" s="115">
        <v>144</v>
      </c>
      <c r="F42" s="115">
        <v>28</v>
      </c>
      <c r="G42" s="115">
        <v>3</v>
      </c>
      <c r="H42" s="115">
        <v>12</v>
      </c>
      <c r="I42" s="77">
        <v>144</v>
      </c>
      <c r="J42" s="77">
        <v>27</v>
      </c>
      <c r="K42" s="77">
        <v>3</v>
      </c>
      <c r="L42" s="77">
        <v>12</v>
      </c>
      <c r="M42" s="126">
        <v>144</v>
      </c>
      <c r="N42" s="126">
        <v>10</v>
      </c>
      <c r="O42" s="126">
        <v>1</v>
      </c>
      <c r="P42" s="126">
        <v>4</v>
      </c>
      <c r="Q42" s="76"/>
      <c r="R42" s="76"/>
      <c r="S42" s="76"/>
      <c r="T42" s="76"/>
      <c r="U42" s="64"/>
      <c r="V42" s="64"/>
      <c r="W42" s="64"/>
      <c r="X42" s="64"/>
      <c r="Y42" s="335">
        <f t="shared" si="7"/>
        <v>65</v>
      </c>
      <c r="AA42" s="11"/>
    </row>
    <row r="43" spans="1:25" s="390" customFormat="1" ht="30" customHeight="1">
      <c r="A43" s="451" t="s">
        <v>232</v>
      </c>
      <c r="B43" s="452"/>
      <c r="C43" s="388">
        <f>SUM(C44:C54)</f>
        <v>28</v>
      </c>
      <c r="D43" s="389"/>
      <c r="E43" s="389"/>
      <c r="F43" s="389">
        <f>SUM(F44:F54)</f>
        <v>116</v>
      </c>
      <c r="G43" s="389">
        <f>SUM(G44:G54)</f>
        <v>11</v>
      </c>
      <c r="H43" s="389"/>
      <c r="I43" s="389"/>
      <c r="J43" s="389">
        <f>SUM(J44:J54)</f>
        <v>137</v>
      </c>
      <c r="K43" s="389">
        <f>SUM(K44:K54)</f>
        <v>12</v>
      </c>
      <c r="L43" s="389"/>
      <c r="M43" s="389"/>
      <c r="N43" s="389">
        <f>SUM(N44:N54)</f>
        <v>50</v>
      </c>
      <c r="O43" s="389">
        <f>SUM(O44:O54)</f>
        <v>4</v>
      </c>
      <c r="P43" s="389"/>
      <c r="Q43" s="389"/>
      <c r="R43" s="389">
        <f>SUM(R44:R54)</f>
        <v>12</v>
      </c>
      <c r="S43" s="389">
        <f>SUM(S44:S54)</f>
        <v>1</v>
      </c>
      <c r="T43" s="389"/>
      <c r="U43" s="389"/>
      <c r="V43" s="389"/>
      <c r="W43" s="389"/>
      <c r="X43" s="389"/>
      <c r="Y43" s="388">
        <f>SUM(Y44:Y54)</f>
        <v>315</v>
      </c>
    </row>
    <row r="44" spans="1:27" ht="33.75" customHeight="1">
      <c r="A44" s="346" t="s">
        <v>146</v>
      </c>
      <c r="B44" s="187" t="s">
        <v>8</v>
      </c>
      <c r="C44" s="102">
        <f aca="true" t="shared" si="8" ref="C44:D48">SUM(G44,K44,O44,S44)</f>
        <v>2</v>
      </c>
      <c r="D44" s="198">
        <f>SUM(H44,L44)</f>
        <v>10</v>
      </c>
      <c r="E44" s="42">
        <v>144</v>
      </c>
      <c r="F44" s="367">
        <v>6</v>
      </c>
      <c r="G44" s="43">
        <v>1</v>
      </c>
      <c r="H44" s="43">
        <v>4</v>
      </c>
      <c r="I44" s="79">
        <v>216</v>
      </c>
      <c r="J44" s="368">
        <v>8</v>
      </c>
      <c r="K44" s="79">
        <v>1</v>
      </c>
      <c r="L44" s="79">
        <v>6</v>
      </c>
      <c r="M44" s="127"/>
      <c r="N44" s="128"/>
      <c r="O44" s="128"/>
      <c r="P44" s="128"/>
      <c r="Q44" s="80"/>
      <c r="R44" s="80"/>
      <c r="S44" s="80"/>
      <c r="T44" s="80"/>
      <c r="U44" s="140"/>
      <c r="V44" s="140"/>
      <c r="W44" s="140"/>
      <c r="X44" s="140"/>
      <c r="Y44" s="360">
        <f aca="true" t="shared" si="9" ref="Y44:Y54">SUM(F44,J44,N44,R44,V44)</f>
        <v>14</v>
      </c>
      <c r="AA44" s="11"/>
    </row>
    <row r="45" spans="1:27" ht="30" customHeight="1">
      <c r="A45" s="346" t="s">
        <v>225</v>
      </c>
      <c r="B45" s="187" t="s">
        <v>8</v>
      </c>
      <c r="C45" s="102">
        <f t="shared" si="8"/>
        <v>2</v>
      </c>
      <c r="D45" s="198">
        <f t="shared" si="8"/>
        <v>10</v>
      </c>
      <c r="E45" s="42">
        <v>144</v>
      </c>
      <c r="F45" s="367">
        <v>8</v>
      </c>
      <c r="G45" s="43">
        <v>1</v>
      </c>
      <c r="H45" s="43">
        <v>4</v>
      </c>
      <c r="I45" s="79">
        <v>216</v>
      </c>
      <c r="J45" s="368">
        <v>8</v>
      </c>
      <c r="K45" s="79">
        <v>1</v>
      </c>
      <c r="L45" s="79">
        <v>6</v>
      </c>
      <c r="M45" s="127">
        <v>216</v>
      </c>
      <c r="N45" s="128"/>
      <c r="O45" s="128"/>
      <c r="P45" s="128"/>
      <c r="Q45" s="80"/>
      <c r="R45" s="80"/>
      <c r="S45" s="80"/>
      <c r="T45" s="80"/>
      <c r="U45" s="140"/>
      <c r="V45" s="140"/>
      <c r="W45" s="140"/>
      <c r="X45" s="140"/>
      <c r="Y45" s="360">
        <f t="shared" si="9"/>
        <v>16</v>
      </c>
      <c r="AA45" s="11"/>
    </row>
    <row r="46" spans="1:27" ht="45" customHeight="1">
      <c r="A46" s="345" t="s">
        <v>227</v>
      </c>
      <c r="B46" s="188" t="s">
        <v>147</v>
      </c>
      <c r="C46" s="89">
        <f>SUM(G46,K46,O46)</f>
        <v>2</v>
      </c>
      <c r="D46" s="198">
        <f t="shared" si="8"/>
        <v>14</v>
      </c>
      <c r="E46" s="42">
        <v>144</v>
      </c>
      <c r="F46" s="367"/>
      <c r="G46" s="43"/>
      <c r="H46" s="43"/>
      <c r="I46" s="79">
        <v>144</v>
      </c>
      <c r="J46" s="368">
        <v>20</v>
      </c>
      <c r="K46" s="79">
        <v>1</v>
      </c>
      <c r="L46" s="79">
        <v>8</v>
      </c>
      <c r="M46" s="127">
        <v>216</v>
      </c>
      <c r="N46" s="369">
        <v>8</v>
      </c>
      <c r="O46" s="128">
        <v>1</v>
      </c>
      <c r="P46" s="128">
        <v>6</v>
      </c>
      <c r="Q46" s="92"/>
      <c r="R46" s="92"/>
      <c r="S46" s="92"/>
      <c r="T46" s="92"/>
      <c r="U46" s="141"/>
      <c r="V46" s="141"/>
      <c r="W46" s="141"/>
      <c r="X46" s="141"/>
      <c r="Y46" s="360">
        <f t="shared" si="9"/>
        <v>28</v>
      </c>
      <c r="AA46" s="11"/>
    </row>
    <row r="47" spans="1:27" ht="39" customHeight="1">
      <c r="A47" s="345" t="s">
        <v>226</v>
      </c>
      <c r="B47" s="187" t="s">
        <v>7</v>
      </c>
      <c r="C47" s="89">
        <v>1</v>
      </c>
      <c r="D47" s="198">
        <f>SUM(H47,L47,P47,T47,X47)</f>
        <v>8</v>
      </c>
      <c r="E47" s="42">
        <v>144</v>
      </c>
      <c r="F47" s="367">
        <v>16</v>
      </c>
      <c r="G47" s="43">
        <v>1</v>
      </c>
      <c r="H47" s="43">
        <v>8</v>
      </c>
      <c r="I47" s="79">
        <v>144</v>
      </c>
      <c r="J47" s="368"/>
      <c r="K47" s="79"/>
      <c r="L47" s="79"/>
      <c r="M47" s="127"/>
      <c r="N47" s="128"/>
      <c r="O47" s="128"/>
      <c r="P47" s="128"/>
      <c r="Q47" s="92"/>
      <c r="R47" s="92"/>
      <c r="S47" s="92"/>
      <c r="T47" s="92"/>
      <c r="U47" s="141"/>
      <c r="V47" s="141"/>
      <c r="W47" s="141"/>
      <c r="X47" s="141"/>
      <c r="Y47" s="360">
        <f t="shared" si="9"/>
        <v>16</v>
      </c>
      <c r="AA47" s="11"/>
    </row>
    <row r="48" spans="1:27" ht="26.25">
      <c r="A48" s="347" t="s">
        <v>72</v>
      </c>
      <c r="B48" s="347" t="s">
        <v>59</v>
      </c>
      <c r="C48" s="65">
        <f>SUM(G48,K48,O48)</f>
        <v>4</v>
      </c>
      <c r="D48" s="198">
        <f t="shared" si="8"/>
        <v>18</v>
      </c>
      <c r="E48" s="43">
        <v>144</v>
      </c>
      <c r="F48" s="367">
        <v>15</v>
      </c>
      <c r="G48" s="43">
        <v>1</v>
      </c>
      <c r="H48" s="43">
        <v>4</v>
      </c>
      <c r="I48" s="79">
        <v>144</v>
      </c>
      <c r="J48" s="368">
        <v>20</v>
      </c>
      <c r="K48" s="79">
        <v>2</v>
      </c>
      <c r="L48" s="79">
        <v>8</v>
      </c>
      <c r="M48" s="128">
        <v>216</v>
      </c>
      <c r="N48" s="369">
        <v>14</v>
      </c>
      <c r="O48" s="128">
        <v>1</v>
      </c>
      <c r="P48" s="128">
        <v>6</v>
      </c>
      <c r="Q48" s="84"/>
      <c r="R48" s="84"/>
      <c r="S48" s="84"/>
      <c r="T48" s="84"/>
      <c r="U48" s="142"/>
      <c r="V48" s="142"/>
      <c r="W48" s="142"/>
      <c r="X48" s="142"/>
      <c r="Y48" s="214">
        <f t="shared" si="9"/>
        <v>49</v>
      </c>
      <c r="AA48" s="11"/>
    </row>
    <row r="49" spans="1:27" ht="15.75">
      <c r="A49" s="347" t="s">
        <v>42</v>
      </c>
      <c r="B49" s="347" t="s">
        <v>211</v>
      </c>
      <c r="C49" s="65">
        <v>2</v>
      </c>
      <c r="D49" s="198">
        <v>9</v>
      </c>
      <c r="E49" s="43">
        <v>144</v>
      </c>
      <c r="F49" s="43">
        <v>16</v>
      </c>
      <c r="G49" s="43">
        <v>2</v>
      </c>
      <c r="H49" s="43">
        <v>8</v>
      </c>
      <c r="I49" s="79"/>
      <c r="J49" s="79"/>
      <c r="K49" s="79"/>
      <c r="L49" s="79"/>
      <c r="M49" s="128"/>
      <c r="N49" s="128"/>
      <c r="O49" s="128"/>
      <c r="P49" s="128"/>
      <c r="Q49" s="84"/>
      <c r="R49" s="84"/>
      <c r="S49" s="84"/>
      <c r="T49" s="84"/>
      <c r="U49" s="142"/>
      <c r="V49" s="142"/>
      <c r="W49" s="142"/>
      <c r="X49" s="142"/>
      <c r="Y49" s="214">
        <f t="shared" si="9"/>
        <v>16</v>
      </c>
      <c r="AA49" s="11"/>
    </row>
    <row r="50" spans="1:27" ht="39">
      <c r="A50" s="171" t="s">
        <v>163</v>
      </c>
      <c r="B50" s="171" t="s">
        <v>96</v>
      </c>
      <c r="C50" s="87">
        <f>SUM(G50,K50,O50,S50)</f>
        <v>5</v>
      </c>
      <c r="D50" s="198">
        <f>SUM(H50,L50,P50,T50)</f>
        <v>20</v>
      </c>
      <c r="E50" s="38">
        <v>144</v>
      </c>
      <c r="F50" s="364">
        <v>24</v>
      </c>
      <c r="G50" s="313">
        <v>2</v>
      </c>
      <c r="H50" s="313">
        <v>8</v>
      </c>
      <c r="I50" s="78">
        <v>144</v>
      </c>
      <c r="J50" s="364">
        <v>32</v>
      </c>
      <c r="K50" s="78">
        <v>3</v>
      </c>
      <c r="L50" s="78">
        <v>12</v>
      </c>
      <c r="M50" s="129">
        <v>144</v>
      </c>
      <c r="N50" s="129"/>
      <c r="O50" s="129"/>
      <c r="P50" s="129"/>
      <c r="Q50" s="312">
        <v>144</v>
      </c>
      <c r="R50" s="312"/>
      <c r="S50" s="94"/>
      <c r="T50" s="94"/>
      <c r="U50" s="143"/>
      <c r="V50" s="143"/>
      <c r="W50" s="143"/>
      <c r="X50" s="143"/>
      <c r="Y50" s="191">
        <f t="shared" si="9"/>
        <v>56</v>
      </c>
      <c r="AA50" s="11"/>
    </row>
    <row r="51" spans="1:27" ht="26.25">
      <c r="A51" s="171" t="s">
        <v>156</v>
      </c>
      <c r="B51" s="171" t="s">
        <v>159</v>
      </c>
      <c r="C51" s="104">
        <v>3</v>
      </c>
      <c r="D51" s="198">
        <f>SUM(H51,L51,P51,T51)</f>
        <v>18</v>
      </c>
      <c r="E51" s="38">
        <v>216</v>
      </c>
      <c r="F51" s="312">
        <v>16</v>
      </c>
      <c r="G51" s="312">
        <v>2</v>
      </c>
      <c r="H51" s="312">
        <v>12</v>
      </c>
      <c r="I51" s="78">
        <v>216</v>
      </c>
      <c r="J51" s="78">
        <v>8</v>
      </c>
      <c r="K51" s="78">
        <v>1</v>
      </c>
      <c r="L51" s="78">
        <v>6</v>
      </c>
      <c r="M51" s="129"/>
      <c r="N51" s="129"/>
      <c r="O51" s="129"/>
      <c r="P51" s="129"/>
      <c r="Q51" s="312"/>
      <c r="R51" s="312"/>
      <c r="S51" s="94"/>
      <c r="T51" s="94"/>
      <c r="U51" s="143"/>
      <c r="V51" s="143"/>
      <c r="W51" s="143"/>
      <c r="X51" s="143"/>
      <c r="Y51" s="191">
        <f t="shared" si="9"/>
        <v>24</v>
      </c>
      <c r="AA51" s="11"/>
    </row>
    <row r="52" spans="1:27" ht="15.75">
      <c r="A52" s="276" t="s">
        <v>137</v>
      </c>
      <c r="B52" s="238" t="s">
        <v>97</v>
      </c>
      <c r="C52" s="104">
        <v>2</v>
      </c>
      <c r="D52" s="198">
        <f>SUM(H52,L52,P52,T52,X52)</f>
        <v>8</v>
      </c>
      <c r="E52" s="115">
        <v>144</v>
      </c>
      <c r="F52" s="115"/>
      <c r="G52" s="115"/>
      <c r="H52" s="115"/>
      <c r="I52" s="77">
        <v>144</v>
      </c>
      <c r="J52" s="77"/>
      <c r="K52" s="77"/>
      <c r="L52" s="77"/>
      <c r="M52" s="126">
        <v>144</v>
      </c>
      <c r="N52" s="126">
        <v>14</v>
      </c>
      <c r="O52" s="126">
        <v>1</v>
      </c>
      <c r="P52" s="126">
        <v>4</v>
      </c>
      <c r="Q52" s="76">
        <v>144</v>
      </c>
      <c r="R52" s="76">
        <v>12</v>
      </c>
      <c r="S52" s="76">
        <v>1</v>
      </c>
      <c r="T52" s="76">
        <v>4</v>
      </c>
      <c r="U52" s="64"/>
      <c r="V52" s="64"/>
      <c r="W52" s="64"/>
      <c r="X52" s="64"/>
      <c r="Y52" s="363">
        <f t="shared" si="9"/>
        <v>26</v>
      </c>
      <c r="AA52" s="11"/>
    </row>
    <row r="53" spans="1:27" ht="15.75">
      <c r="A53" s="347" t="s">
        <v>205</v>
      </c>
      <c r="B53" s="153" t="s">
        <v>188</v>
      </c>
      <c r="C53" s="87">
        <v>2</v>
      </c>
      <c r="D53" s="198">
        <f>SUM(H53,L53,P53,T53,X53)</f>
        <v>14</v>
      </c>
      <c r="E53" s="115">
        <v>144</v>
      </c>
      <c r="F53" s="46">
        <v>15</v>
      </c>
      <c r="G53" s="46">
        <v>1</v>
      </c>
      <c r="H53" s="46">
        <v>8</v>
      </c>
      <c r="I53" s="77">
        <v>216</v>
      </c>
      <c r="J53" s="77">
        <v>15</v>
      </c>
      <c r="K53" s="77">
        <v>1</v>
      </c>
      <c r="L53" s="77">
        <v>6</v>
      </c>
      <c r="M53" s="126"/>
      <c r="N53" s="126"/>
      <c r="O53" s="126"/>
      <c r="P53" s="126"/>
      <c r="Q53" s="76"/>
      <c r="R53" s="76"/>
      <c r="S53" s="76"/>
      <c r="T53" s="76"/>
      <c r="U53" s="64"/>
      <c r="V53" s="64"/>
      <c r="W53" s="64"/>
      <c r="X53" s="64"/>
      <c r="Y53" s="363">
        <f t="shared" si="9"/>
        <v>30</v>
      </c>
      <c r="AA53" s="11"/>
    </row>
    <row r="54" spans="1:27" ht="15.75">
      <c r="A54" s="30" t="s">
        <v>74</v>
      </c>
      <c r="B54" s="31" t="s">
        <v>62</v>
      </c>
      <c r="C54" s="87">
        <f>SUM(G54,K54,O54,S54)</f>
        <v>3</v>
      </c>
      <c r="D54" s="198">
        <f>SUM(H54,L54,P54,T54)</f>
        <v>12</v>
      </c>
      <c r="E54" s="38"/>
      <c r="F54" s="38"/>
      <c r="G54" s="38"/>
      <c r="H54" s="38"/>
      <c r="I54" s="78">
        <v>144</v>
      </c>
      <c r="J54" s="78">
        <v>26</v>
      </c>
      <c r="K54" s="78">
        <v>2</v>
      </c>
      <c r="L54" s="78">
        <v>8</v>
      </c>
      <c r="M54" s="130">
        <v>144</v>
      </c>
      <c r="N54" s="129">
        <v>14</v>
      </c>
      <c r="O54" s="129">
        <v>1</v>
      </c>
      <c r="P54" s="129">
        <v>4</v>
      </c>
      <c r="Q54" s="93"/>
      <c r="R54" s="93"/>
      <c r="S54" s="93"/>
      <c r="T54" s="93"/>
      <c r="U54" s="144"/>
      <c r="V54" s="144"/>
      <c r="W54" s="144"/>
      <c r="X54" s="144"/>
      <c r="Y54" s="191">
        <f t="shared" si="9"/>
        <v>40</v>
      </c>
      <c r="AA54" s="11"/>
    </row>
    <row r="55" spans="1:25" s="387" customFormat="1" ht="31.5" customHeight="1">
      <c r="A55" s="453" t="s">
        <v>233</v>
      </c>
      <c r="B55" s="454"/>
      <c r="C55" s="378">
        <f>SUM(C56:C81)</f>
        <v>107</v>
      </c>
      <c r="D55" s="379"/>
      <c r="E55" s="380"/>
      <c r="F55" s="381">
        <f>SUM(F56:F81)</f>
        <v>913</v>
      </c>
      <c r="G55" s="381">
        <f>SUM(G56:G81)</f>
        <v>65</v>
      </c>
      <c r="H55" s="381"/>
      <c r="I55" s="382"/>
      <c r="J55" s="383">
        <f>SUM(J56:J81)</f>
        <v>198</v>
      </c>
      <c r="K55" s="383">
        <f>SUM(K56:K81)</f>
        <v>14</v>
      </c>
      <c r="L55" s="383"/>
      <c r="M55" s="384"/>
      <c r="N55" s="385">
        <f>SUM(N56:N81)</f>
        <v>170</v>
      </c>
      <c r="O55" s="385">
        <f>SUM(O56:O81)</f>
        <v>14</v>
      </c>
      <c r="P55" s="385"/>
      <c r="Q55" s="382"/>
      <c r="R55" s="383">
        <f>SUM(R56:R81)</f>
        <v>117</v>
      </c>
      <c r="S55" s="383">
        <f>SUM(S56:S81)</f>
        <v>9</v>
      </c>
      <c r="T55" s="383"/>
      <c r="U55" s="383"/>
      <c r="V55" s="383">
        <f>SUM(V56:V81)</f>
        <v>81</v>
      </c>
      <c r="W55" s="383">
        <f>SUM(W56:W81)</f>
        <v>5</v>
      </c>
      <c r="X55" s="383"/>
      <c r="Y55" s="386">
        <f>SUM(Y56:Y81)</f>
        <v>1479</v>
      </c>
    </row>
    <row r="56" spans="1:27" ht="25.5">
      <c r="A56" s="32" t="s">
        <v>70</v>
      </c>
      <c r="B56" s="32" t="s">
        <v>114</v>
      </c>
      <c r="C56" s="1">
        <f>SUM(G56,K56,O56,S56)</f>
        <v>4</v>
      </c>
      <c r="D56" s="255">
        <v>32</v>
      </c>
      <c r="E56" s="73">
        <v>144</v>
      </c>
      <c r="F56" s="69">
        <v>90</v>
      </c>
      <c r="G56" s="69">
        <v>4</v>
      </c>
      <c r="H56" s="69">
        <v>16</v>
      </c>
      <c r="I56" s="72">
        <v>144</v>
      </c>
      <c r="J56" s="75"/>
      <c r="K56" s="75"/>
      <c r="L56" s="75"/>
      <c r="M56" s="131"/>
      <c r="N56" s="131"/>
      <c r="O56" s="131"/>
      <c r="P56" s="131"/>
      <c r="Q56" s="70"/>
      <c r="R56" s="70"/>
      <c r="S56" s="70"/>
      <c r="T56" s="70"/>
      <c r="U56" s="39"/>
      <c r="V56" s="39"/>
      <c r="W56" s="39"/>
      <c r="X56" s="39"/>
      <c r="Y56" s="191">
        <v>90</v>
      </c>
      <c r="AA56" s="11"/>
    </row>
    <row r="57" spans="1:27" ht="25.5">
      <c r="A57" s="32" t="s">
        <v>103</v>
      </c>
      <c r="B57" s="32" t="s">
        <v>85</v>
      </c>
      <c r="C57" s="156">
        <f>SUM(G57,K57)</f>
        <v>6</v>
      </c>
      <c r="D57" s="370">
        <f>SUM(H57,L57)</f>
        <v>48</v>
      </c>
      <c r="E57" s="73">
        <v>144</v>
      </c>
      <c r="F57" s="69">
        <v>120</v>
      </c>
      <c r="G57" s="69">
        <v>6</v>
      </c>
      <c r="H57" s="69">
        <v>48</v>
      </c>
      <c r="I57" s="72">
        <v>144</v>
      </c>
      <c r="J57" s="72"/>
      <c r="K57" s="72"/>
      <c r="L57" s="72"/>
      <c r="M57" s="66"/>
      <c r="N57" s="66"/>
      <c r="O57" s="66"/>
      <c r="P57" s="66"/>
      <c r="Q57" s="68"/>
      <c r="R57" s="68"/>
      <c r="S57" s="68"/>
      <c r="T57" s="68"/>
      <c r="U57" s="23"/>
      <c r="V57" s="23"/>
      <c r="W57" s="23"/>
      <c r="X57" s="23"/>
      <c r="Y57" s="191">
        <f aca="true" t="shared" si="10" ref="Y57:Y63">SUM(F57,J57,N57,R57,V57)</f>
        <v>120</v>
      </c>
      <c r="AA57" s="11"/>
    </row>
    <row r="58" spans="1:27" ht="15.75">
      <c r="A58" s="32" t="s">
        <v>104</v>
      </c>
      <c r="B58" s="32" t="s">
        <v>33</v>
      </c>
      <c r="C58" s="34">
        <f aca="true" t="shared" si="11" ref="C58:D61">SUM(G58,K58,O58,S58)</f>
        <v>5</v>
      </c>
      <c r="D58" s="255">
        <f t="shared" si="11"/>
        <v>20</v>
      </c>
      <c r="E58" s="69">
        <v>144</v>
      </c>
      <c r="F58" s="69">
        <v>69</v>
      </c>
      <c r="G58" s="69">
        <v>5</v>
      </c>
      <c r="H58" s="69">
        <v>20</v>
      </c>
      <c r="I58" s="75"/>
      <c r="J58" s="122"/>
      <c r="K58" s="122"/>
      <c r="L58" s="122"/>
      <c r="M58" s="132"/>
      <c r="N58" s="132"/>
      <c r="O58" s="132"/>
      <c r="P58" s="132"/>
      <c r="Q58" s="82"/>
      <c r="R58" s="82"/>
      <c r="S58" s="82"/>
      <c r="T58" s="82"/>
      <c r="U58" s="145"/>
      <c r="V58" s="145"/>
      <c r="W58" s="145"/>
      <c r="X58" s="145"/>
      <c r="Y58" s="191">
        <v>69</v>
      </c>
      <c r="AA58" s="11"/>
    </row>
    <row r="59" spans="1:27" ht="15.75">
      <c r="A59" s="279" t="s">
        <v>105</v>
      </c>
      <c r="B59" s="279" t="s">
        <v>97</v>
      </c>
      <c r="C59" s="34">
        <f t="shared" si="11"/>
        <v>5</v>
      </c>
      <c r="D59" s="255">
        <f t="shared" si="11"/>
        <v>20</v>
      </c>
      <c r="E59" s="73">
        <v>144</v>
      </c>
      <c r="F59" s="69">
        <v>75</v>
      </c>
      <c r="G59" s="69">
        <v>5</v>
      </c>
      <c r="H59" s="69">
        <v>20</v>
      </c>
      <c r="I59" s="96">
        <v>144</v>
      </c>
      <c r="J59" s="96"/>
      <c r="K59" s="96"/>
      <c r="L59" s="96"/>
      <c r="M59" s="131"/>
      <c r="N59" s="132"/>
      <c r="O59" s="132"/>
      <c r="P59" s="132"/>
      <c r="Q59" s="82"/>
      <c r="R59" s="82"/>
      <c r="S59" s="82"/>
      <c r="T59" s="82"/>
      <c r="U59" s="145"/>
      <c r="V59" s="145"/>
      <c r="W59" s="145"/>
      <c r="X59" s="145"/>
      <c r="Y59" s="191">
        <f t="shared" si="10"/>
        <v>75</v>
      </c>
      <c r="AA59" s="11"/>
    </row>
    <row r="60" spans="1:27" ht="39">
      <c r="A60" s="176" t="s">
        <v>218</v>
      </c>
      <c r="B60" s="176" t="s">
        <v>97</v>
      </c>
      <c r="C60" s="36"/>
      <c r="D60" s="198">
        <v>4</v>
      </c>
      <c r="E60" s="115">
        <v>144</v>
      </c>
      <c r="F60" s="115">
        <v>1</v>
      </c>
      <c r="G60" s="115"/>
      <c r="H60" s="115">
        <v>4</v>
      </c>
      <c r="I60" s="77"/>
      <c r="J60" s="77"/>
      <c r="K60" s="77"/>
      <c r="L60" s="77"/>
      <c r="M60" s="126"/>
      <c r="N60" s="126"/>
      <c r="O60" s="126"/>
      <c r="P60" s="126"/>
      <c r="Q60" s="76"/>
      <c r="R60" s="76"/>
      <c r="S60" s="76"/>
      <c r="T60" s="76"/>
      <c r="U60" s="64"/>
      <c r="V60" s="64"/>
      <c r="W60" s="64"/>
      <c r="X60" s="64"/>
      <c r="Y60" s="329">
        <f t="shared" si="10"/>
        <v>1</v>
      </c>
      <c r="AA60" s="11"/>
    </row>
    <row r="61" spans="1:27" ht="15.75">
      <c r="A61" s="32" t="s">
        <v>106</v>
      </c>
      <c r="B61" s="32" t="s">
        <v>40</v>
      </c>
      <c r="C61" s="35">
        <f t="shared" si="11"/>
        <v>6</v>
      </c>
      <c r="D61" s="255">
        <f t="shared" si="11"/>
        <v>24</v>
      </c>
      <c r="E61" s="116">
        <v>144</v>
      </c>
      <c r="F61" s="117">
        <v>76</v>
      </c>
      <c r="G61" s="117">
        <v>6</v>
      </c>
      <c r="H61" s="117">
        <v>24</v>
      </c>
      <c r="I61" s="96">
        <v>144</v>
      </c>
      <c r="J61" s="96"/>
      <c r="K61" s="96"/>
      <c r="L61" s="96"/>
      <c r="M61" s="133"/>
      <c r="N61" s="133"/>
      <c r="O61" s="133"/>
      <c r="P61" s="133"/>
      <c r="Q61" s="136"/>
      <c r="R61" s="136"/>
      <c r="S61" s="136"/>
      <c r="T61" s="136"/>
      <c r="U61" s="83"/>
      <c r="V61" s="83"/>
      <c r="W61" s="83"/>
      <c r="X61" s="83"/>
      <c r="Y61" s="191">
        <f t="shared" si="10"/>
        <v>76</v>
      </c>
      <c r="AA61" s="11"/>
    </row>
    <row r="62" spans="1:27" ht="15.75">
      <c r="A62" s="32" t="s">
        <v>142</v>
      </c>
      <c r="B62" s="32" t="s">
        <v>132</v>
      </c>
      <c r="C62" s="35">
        <v>4</v>
      </c>
      <c r="D62" s="255">
        <f>SUM(H62,L62,P62,T62,X62)</f>
        <v>16</v>
      </c>
      <c r="E62" s="116">
        <v>144</v>
      </c>
      <c r="F62" s="340">
        <v>45</v>
      </c>
      <c r="G62" s="340">
        <v>4</v>
      </c>
      <c r="H62" s="340">
        <v>16</v>
      </c>
      <c r="I62" s="96"/>
      <c r="J62" s="96"/>
      <c r="K62" s="96"/>
      <c r="L62" s="96"/>
      <c r="M62" s="133"/>
      <c r="N62" s="133"/>
      <c r="O62" s="133"/>
      <c r="P62" s="133"/>
      <c r="Q62" s="136"/>
      <c r="R62" s="136"/>
      <c r="S62" s="136"/>
      <c r="T62" s="136"/>
      <c r="U62" s="83"/>
      <c r="V62" s="83"/>
      <c r="W62" s="83"/>
      <c r="X62" s="83"/>
      <c r="Y62" s="191">
        <f t="shared" si="10"/>
        <v>45</v>
      </c>
      <c r="AA62" s="11"/>
    </row>
    <row r="63" spans="1:27" ht="25.5">
      <c r="A63" s="32" t="s">
        <v>121</v>
      </c>
      <c r="B63" s="32" t="s">
        <v>132</v>
      </c>
      <c r="C63" s="35"/>
      <c r="D63" s="255">
        <v>4</v>
      </c>
      <c r="E63" s="116">
        <v>144</v>
      </c>
      <c r="F63" s="117">
        <v>1</v>
      </c>
      <c r="G63" s="117"/>
      <c r="H63" s="117">
        <v>4</v>
      </c>
      <c r="I63" s="96"/>
      <c r="J63" s="96"/>
      <c r="K63" s="96"/>
      <c r="L63" s="96"/>
      <c r="M63" s="133"/>
      <c r="N63" s="133"/>
      <c r="O63" s="133"/>
      <c r="P63" s="133"/>
      <c r="Q63" s="136"/>
      <c r="R63" s="136"/>
      <c r="S63" s="136"/>
      <c r="T63" s="136"/>
      <c r="U63" s="83"/>
      <c r="V63" s="83"/>
      <c r="W63" s="83"/>
      <c r="X63" s="83"/>
      <c r="Y63" s="191">
        <f t="shared" si="10"/>
        <v>1</v>
      </c>
      <c r="AA63" s="11"/>
    </row>
    <row r="64" spans="1:27" ht="15.75">
      <c r="A64" s="30" t="s">
        <v>68</v>
      </c>
      <c r="B64" s="28" t="s">
        <v>61</v>
      </c>
      <c r="C64" s="35">
        <f>SUM(G64,K64,O64,S64)</f>
        <v>3</v>
      </c>
      <c r="D64" s="255">
        <f>SUM(H64,L64,P64,T64)</f>
        <v>12</v>
      </c>
      <c r="E64" s="73">
        <v>144</v>
      </c>
      <c r="F64" s="118">
        <v>36</v>
      </c>
      <c r="G64" s="118">
        <v>3</v>
      </c>
      <c r="H64" s="118">
        <v>12</v>
      </c>
      <c r="I64" s="123"/>
      <c r="J64" s="123"/>
      <c r="K64" s="123"/>
      <c r="L64" s="123"/>
      <c r="M64" s="134"/>
      <c r="N64" s="134"/>
      <c r="O64" s="134"/>
      <c r="P64" s="134"/>
      <c r="Q64" s="137"/>
      <c r="R64" s="137"/>
      <c r="S64" s="137"/>
      <c r="T64" s="137"/>
      <c r="U64" s="45"/>
      <c r="V64" s="45"/>
      <c r="W64" s="45"/>
      <c r="X64" s="45"/>
      <c r="Y64" s="360">
        <f>SUM(F64,J64,N64,R64,V64)</f>
        <v>36</v>
      </c>
      <c r="AA64" s="11"/>
    </row>
    <row r="65" spans="1:27" ht="27.75" customHeight="1">
      <c r="A65" s="30" t="s">
        <v>37</v>
      </c>
      <c r="B65" s="30" t="s">
        <v>38</v>
      </c>
      <c r="C65" s="35">
        <v>5</v>
      </c>
      <c r="D65" s="255">
        <f>SUM(H65,L65,P65,T65)</f>
        <v>24</v>
      </c>
      <c r="E65" s="73">
        <v>144</v>
      </c>
      <c r="F65" s="115">
        <v>12</v>
      </c>
      <c r="G65" s="115">
        <v>1</v>
      </c>
      <c r="H65" s="115">
        <v>4</v>
      </c>
      <c r="I65" s="77">
        <v>144</v>
      </c>
      <c r="J65" s="77">
        <v>20</v>
      </c>
      <c r="K65" s="77">
        <v>2</v>
      </c>
      <c r="L65" s="77">
        <v>8</v>
      </c>
      <c r="M65" s="126">
        <v>216</v>
      </c>
      <c r="N65" s="126">
        <v>10</v>
      </c>
      <c r="O65" s="126">
        <v>1</v>
      </c>
      <c r="P65" s="126">
        <v>6</v>
      </c>
      <c r="Q65" s="76">
        <v>216</v>
      </c>
      <c r="R65" s="76">
        <v>10</v>
      </c>
      <c r="S65" s="76">
        <v>1</v>
      </c>
      <c r="T65" s="76">
        <v>6</v>
      </c>
      <c r="U65" s="64"/>
      <c r="V65" s="64"/>
      <c r="W65" s="64"/>
      <c r="X65" s="64"/>
      <c r="Y65" s="360">
        <f>SUM(F65,J65,N65,R65,V65)</f>
        <v>52</v>
      </c>
      <c r="AA65" s="11"/>
    </row>
    <row r="66" spans="1:27" ht="26.25">
      <c r="A66" s="81" t="s">
        <v>127</v>
      </c>
      <c r="B66" s="81" t="s">
        <v>45</v>
      </c>
      <c r="C66" s="34"/>
      <c r="D66" s="255">
        <f>SUM(H66,L66,P66,T66,X66)</f>
        <v>16</v>
      </c>
      <c r="E66" s="73">
        <v>72</v>
      </c>
      <c r="F66" s="118">
        <v>4</v>
      </c>
      <c r="G66" s="118"/>
      <c r="H66" s="118">
        <v>16</v>
      </c>
      <c r="I66" s="123"/>
      <c r="J66" s="123"/>
      <c r="K66" s="123"/>
      <c r="L66" s="123"/>
      <c r="M66" s="134"/>
      <c r="N66" s="134"/>
      <c r="O66" s="134"/>
      <c r="P66" s="134"/>
      <c r="Q66" s="137"/>
      <c r="R66" s="137"/>
      <c r="S66" s="137"/>
      <c r="T66" s="137"/>
      <c r="U66" s="45"/>
      <c r="V66" s="45"/>
      <c r="W66" s="45"/>
      <c r="X66" s="45"/>
      <c r="Y66" s="360">
        <v>4</v>
      </c>
      <c r="AA66" s="11"/>
    </row>
    <row r="67" spans="1:27" ht="15.75">
      <c r="A67" s="81" t="s">
        <v>79</v>
      </c>
      <c r="B67" s="32" t="s">
        <v>78</v>
      </c>
      <c r="C67" s="34">
        <f aca="true" t="shared" si="12" ref="C67:C78">SUM(G67,K67,O67,S67)</f>
        <v>3</v>
      </c>
      <c r="D67" s="255">
        <f>SUM(H67,L67,P67,T67)</f>
        <v>12</v>
      </c>
      <c r="E67" s="73">
        <v>144</v>
      </c>
      <c r="F67" s="69">
        <v>15</v>
      </c>
      <c r="G67" s="69">
        <v>1</v>
      </c>
      <c r="H67" s="69">
        <v>4</v>
      </c>
      <c r="I67" s="72">
        <v>144</v>
      </c>
      <c r="J67" s="72">
        <v>15</v>
      </c>
      <c r="K67" s="72">
        <v>1</v>
      </c>
      <c r="L67" s="72">
        <v>4</v>
      </c>
      <c r="M67" s="66">
        <v>144</v>
      </c>
      <c r="N67" s="66">
        <v>15</v>
      </c>
      <c r="O67" s="66">
        <v>1</v>
      </c>
      <c r="P67" s="66">
        <v>4</v>
      </c>
      <c r="Q67" s="70"/>
      <c r="R67" s="82"/>
      <c r="S67" s="82"/>
      <c r="T67" s="82"/>
      <c r="U67" s="145"/>
      <c r="V67" s="145"/>
      <c r="W67" s="145"/>
      <c r="X67" s="145"/>
      <c r="Y67" s="360">
        <f>SUM(F67,J67,N67,R67,V67)</f>
        <v>45</v>
      </c>
      <c r="AA67" s="11"/>
    </row>
    <row r="68" spans="1:27" ht="30" customHeight="1">
      <c r="A68" s="81" t="s">
        <v>80</v>
      </c>
      <c r="B68" s="32" t="s">
        <v>81</v>
      </c>
      <c r="C68" s="34">
        <f t="shared" si="12"/>
        <v>3</v>
      </c>
      <c r="D68" s="255">
        <f>SUM(H68,L68,P68,T68)</f>
        <v>16</v>
      </c>
      <c r="E68" s="73">
        <v>144</v>
      </c>
      <c r="F68" s="117">
        <v>15</v>
      </c>
      <c r="G68" s="117">
        <v>1</v>
      </c>
      <c r="H68" s="117">
        <v>4</v>
      </c>
      <c r="I68" s="96">
        <v>216</v>
      </c>
      <c r="J68" s="96">
        <v>15</v>
      </c>
      <c r="K68" s="96">
        <v>1</v>
      </c>
      <c r="L68" s="96">
        <v>6</v>
      </c>
      <c r="M68" s="133">
        <v>216</v>
      </c>
      <c r="N68" s="133">
        <v>15</v>
      </c>
      <c r="O68" s="133">
        <v>1</v>
      </c>
      <c r="P68" s="133">
        <v>6</v>
      </c>
      <c r="Q68" s="70"/>
      <c r="R68" s="82"/>
      <c r="S68" s="82"/>
      <c r="T68" s="82"/>
      <c r="U68" s="145"/>
      <c r="V68" s="145"/>
      <c r="W68" s="145"/>
      <c r="X68" s="145"/>
      <c r="Y68" s="360">
        <f>SUM(F68,J68,N68,R68,V68)</f>
        <v>45</v>
      </c>
      <c r="AA68" s="11"/>
    </row>
    <row r="69" spans="1:27" ht="15.75">
      <c r="A69" s="276" t="s">
        <v>161</v>
      </c>
      <c r="B69" s="279" t="s">
        <v>206</v>
      </c>
      <c r="C69" s="34">
        <v>3</v>
      </c>
      <c r="D69" s="255">
        <v>12</v>
      </c>
      <c r="E69" s="73">
        <v>144</v>
      </c>
      <c r="F69" s="117">
        <v>45</v>
      </c>
      <c r="G69" s="117">
        <v>3</v>
      </c>
      <c r="H69" s="117">
        <v>12</v>
      </c>
      <c r="I69" s="96">
        <v>216</v>
      </c>
      <c r="J69" s="96"/>
      <c r="K69" s="96"/>
      <c r="L69" s="96"/>
      <c r="M69" s="133"/>
      <c r="N69" s="133"/>
      <c r="O69" s="133"/>
      <c r="P69" s="133"/>
      <c r="Q69" s="70"/>
      <c r="R69" s="82"/>
      <c r="S69" s="82"/>
      <c r="T69" s="82"/>
      <c r="U69" s="145"/>
      <c r="V69" s="145"/>
      <c r="W69" s="145"/>
      <c r="X69" s="145"/>
      <c r="Y69" s="360">
        <f>SUM(F69,J69,N69,R69,V69)</f>
        <v>45</v>
      </c>
      <c r="AA69" s="11"/>
    </row>
    <row r="70" spans="1:27" ht="25.5">
      <c r="A70" s="81" t="s">
        <v>199</v>
      </c>
      <c r="B70" s="32" t="s">
        <v>198</v>
      </c>
      <c r="C70" s="34">
        <f>SUM(K70,G70,O70,S70,W70)</f>
        <v>1</v>
      </c>
      <c r="D70" s="255">
        <f>SUM(H70,L70,P70,T70,X70)</f>
        <v>6</v>
      </c>
      <c r="E70" s="73"/>
      <c r="F70" s="117"/>
      <c r="G70" s="117"/>
      <c r="H70" s="117"/>
      <c r="I70" s="96">
        <v>216</v>
      </c>
      <c r="J70" s="96">
        <v>20</v>
      </c>
      <c r="K70" s="96">
        <v>1</v>
      </c>
      <c r="L70" s="96">
        <v>6</v>
      </c>
      <c r="M70" s="133"/>
      <c r="N70" s="133"/>
      <c r="O70" s="133"/>
      <c r="P70" s="133"/>
      <c r="Q70" s="70"/>
      <c r="R70" s="82"/>
      <c r="S70" s="82"/>
      <c r="T70" s="82"/>
      <c r="U70" s="145"/>
      <c r="V70" s="145"/>
      <c r="W70" s="145"/>
      <c r="X70" s="145"/>
      <c r="Y70" s="360">
        <v>20</v>
      </c>
      <c r="AA70" s="11"/>
    </row>
    <row r="71" spans="1:27" ht="15.75">
      <c r="A71" s="81" t="s">
        <v>75</v>
      </c>
      <c r="B71" s="32" t="s">
        <v>65</v>
      </c>
      <c r="C71" s="34">
        <f t="shared" si="12"/>
        <v>3</v>
      </c>
      <c r="D71" s="255">
        <f>SUM(H71,L71,P71,T71)</f>
        <v>12</v>
      </c>
      <c r="E71" s="73">
        <v>144</v>
      </c>
      <c r="F71" s="67">
        <v>36</v>
      </c>
      <c r="G71" s="67">
        <v>3</v>
      </c>
      <c r="H71" s="67">
        <v>12</v>
      </c>
      <c r="I71" s="75"/>
      <c r="J71" s="75"/>
      <c r="K71" s="75"/>
      <c r="L71" s="75"/>
      <c r="M71" s="131"/>
      <c r="N71" s="131"/>
      <c r="O71" s="131"/>
      <c r="P71" s="131"/>
      <c r="Q71" s="70"/>
      <c r="R71" s="82"/>
      <c r="S71" s="82"/>
      <c r="T71" s="82"/>
      <c r="U71" s="145"/>
      <c r="V71" s="145"/>
      <c r="W71" s="145"/>
      <c r="X71" s="145"/>
      <c r="Y71" s="360">
        <f>SUM(F71,J71,N71,R71,V71)</f>
        <v>36</v>
      </c>
      <c r="AA71" s="11"/>
    </row>
    <row r="72" spans="1:27" ht="15.75">
      <c r="A72" s="303" t="s">
        <v>134</v>
      </c>
      <c r="B72" s="358" t="s">
        <v>214</v>
      </c>
      <c r="C72" s="302">
        <v>1</v>
      </c>
      <c r="D72" s="302">
        <v>4</v>
      </c>
      <c r="E72" s="73">
        <v>144</v>
      </c>
      <c r="F72" s="69">
        <v>17</v>
      </c>
      <c r="G72" s="69">
        <v>1</v>
      </c>
      <c r="H72" s="69">
        <v>4</v>
      </c>
      <c r="I72" s="75"/>
      <c r="J72" s="75"/>
      <c r="K72" s="75"/>
      <c r="L72" s="75"/>
      <c r="M72" s="131"/>
      <c r="N72" s="131"/>
      <c r="O72" s="131"/>
      <c r="P72" s="131"/>
      <c r="Q72" s="70"/>
      <c r="R72" s="82"/>
      <c r="S72" s="82"/>
      <c r="T72" s="82"/>
      <c r="U72" s="145"/>
      <c r="V72" s="145"/>
      <c r="W72" s="145"/>
      <c r="X72" s="145"/>
      <c r="Y72" s="360">
        <v>17</v>
      </c>
      <c r="AA72" s="11"/>
    </row>
    <row r="73" spans="1:27" ht="15.75">
      <c r="A73" s="81"/>
      <c r="B73" s="32" t="s">
        <v>195</v>
      </c>
      <c r="C73" s="295">
        <f>SUM(G73,K73,O73,S73,W73)</f>
        <v>4</v>
      </c>
      <c r="D73" s="255">
        <v>16</v>
      </c>
      <c r="E73" s="73">
        <v>144</v>
      </c>
      <c r="F73" s="69">
        <v>45</v>
      </c>
      <c r="G73" s="69">
        <v>4</v>
      </c>
      <c r="H73" s="69">
        <v>16</v>
      </c>
      <c r="I73" s="75"/>
      <c r="J73" s="75"/>
      <c r="K73" s="75"/>
      <c r="L73" s="75"/>
      <c r="M73" s="131"/>
      <c r="N73" s="131"/>
      <c r="O73" s="131"/>
      <c r="P73" s="131"/>
      <c r="Q73" s="70"/>
      <c r="R73" s="82"/>
      <c r="S73" s="82"/>
      <c r="T73" s="82"/>
      <c r="U73" s="145"/>
      <c r="V73" s="145"/>
      <c r="W73" s="145"/>
      <c r="X73" s="145"/>
      <c r="Y73" s="360">
        <v>45</v>
      </c>
      <c r="AA73" s="11"/>
    </row>
    <row r="74" spans="1:27" ht="15.75">
      <c r="A74" s="32" t="s">
        <v>22</v>
      </c>
      <c r="B74" s="32" t="s">
        <v>56</v>
      </c>
      <c r="C74" s="1">
        <f t="shared" si="12"/>
        <v>9</v>
      </c>
      <c r="D74" s="254">
        <f>SUM(H74,L74,P74,T74)</f>
        <v>28</v>
      </c>
      <c r="E74" s="69">
        <v>72</v>
      </c>
      <c r="F74" s="69">
        <v>32</v>
      </c>
      <c r="G74" s="69">
        <v>2</v>
      </c>
      <c r="H74" s="69">
        <v>4</v>
      </c>
      <c r="I74" s="72">
        <v>72</v>
      </c>
      <c r="J74" s="72">
        <v>32</v>
      </c>
      <c r="K74" s="72">
        <v>2</v>
      </c>
      <c r="L74" s="72">
        <v>4</v>
      </c>
      <c r="M74" s="66">
        <v>144</v>
      </c>
      <c r="N74" s="66">
        <v>30</v>
      </c>
      <c r="O74" s="66">
        <v>3</v>
      </c>
      <c r="P74" s="66">
        <v>12</v>
      </c>
      <c r="Q74" s="68">
        <v>144</v>
      </c>
      <c r="R74" s="68">
        <v>26</v>
      </c>
      <c r="S74" s="68">
        <v>2</v>
      </c>
      <c r="T74" s="68">
        <v>8</v>
      </c>
      <c r="U74" s="23"/>
      <c r="V74" s="23"/>
      <c r="W74" s="23"/>
      <c r="X74" s="23"/>
      <c r="Y74" s="191">
        <f>SUM(F74,J74,N74,R74)</f>
        <v>120</v>
      </c>
      <c r="AA74" s="11"/>
    </row>
    <row r="75" spans="1:27" ht="25.5">
      <c r="A75" s="32" t="s">
        <v>109</v>
      </c>
      <c r="B75" s="32" t="s">
        <v>23</v>
      </c>
      <c r="C75" s="41">
        <f>SUM(G75,K75,O75,S75,W75)</f>
        <v>6</v>
      </c>
      <c r="D75" s="371">
        <f>SUM(H75,L75,P75,T75,X75)</f>
        <v>20</v>
      </c>
      <c r="E75" s="119">
        <v>72</v>
      </c>
      <c r="F75" s="69">
        <v>15</v>
      </c>
      <c r="G75" s="69">
        <v>1</v>
      </c>
      <c r="H75" s="69">
        <v>2</v>
      </c>
      <c r="I75" s="72">
        <v>72</v>
      </c>
      <c r="J75" s="72">
        <v>15</v>
      </c>
      <c r="K75" s="72">
        <v>1</v>
      </c>
      <c r="L75" s="72">
        <v>2</v>
      </c>
      <c r="M75" s="66">
        <v>144</v>
      </c>
      <c r="N75" s="66">
        <v>16</v>
      </c>
      <c r="O75" s="66">
        <v>1</v>
      </c>
      <c r="P75" s="66">
        <v>4</v>
      </c>
      <c r="Q75" s="68">
        <v>144</v>
      </c>
      <c r="R75" s="68">
        <v>30</v>
      </c>
      <c r="S75" s="68">
        <v>2</v>
      </c>
      <c r="T75" s="68">
        <v>8</v>
      </c>
      <c r="U75" s="23">
        <v>144</v>
      </c>
      <c r="V75" s="23">
        <v>10</v>
      </c>
      <c r="W75" s="23">
        <v>1</v>
      </c>
      <c r="X75" s="23">
        <v>4</v>
      </c>
      <c r="Y75" s="214">
        <f aca="true" t="shared" si="13" ref="Y75:Y80">SUM(F75,J75,N75,R75,V75)</f>
        <v>86</v>
      </c>
      <c r="AA75" s="11"/>
    </row>
    <row r="76" spans="1:27" ht="25.5">
      <c r="A76" s="32" t="s">
        <v>110</v>
      </c>
      <c r="B76" s="32" t="s">
        <v>23</v>
      </c>
      <c r="C76" s="41">
        <f t="shared" si="12"/>
        <v>4</v>
      </c>
      <c r="D76" s="371">
        <f>SUM(H76,L76,P76,T76,X76)</f>
        <v>12</v>
      </c>
      <c r="E76" s="119">
        <v>72</v>
      </c>
      <c r="F76" s="69">
        <v>13</v>
      </c>
      <c r="G76" s="69">
        <v>1</v>
      </c>
      <c r="H76" s="69">
        <v>2</v>
      </c>
      <c r="I76" s="72">
        <v>72</v>
      </c>
      <c r="J76" s="72">
        <v>13</v>
      </c>
      <c r="K76" s="72">
        <v>1</v>
      </c>
      <c r="L76" s="72">
        <v>2</v>
      </c>
      <c r="M76" s="66">
        <v>144</v>
      </c>
      <c r="N76" s="66">
        <v>9</v>
      </c>
      <c r="O76" s="66">
        <v>1</v>
      </c>
      <c r="P76" s="66">
        <v>4</v>
      </c>
      <c r="Q76" s="68">
        <v>144</v>
      </c>
      <c r="R76" s="23">
        <v>10</v>
      </c>
      <c r="S76" s="23">
        <v>1</v>
      </c>
      <c r="T76" s="23">
        <v>4</v>
      </c>
      <c r="U76" s="23">
        <v>144</v>
      </c>
      <c r="V76" s="23"/>
      <c r="W76" s="23"/>
      <c r="X76" s="23"/>
      <c r="Y76" s="214">
        <f t="shared" si="13"/>
        <v>45</v>
      </c>
      <c r="AA76" s="11"/>
    </row>
    <row r="77" spans="1:27" ht="15.75">
      <c r="A77" s="32" t="s">
        <v>22</v>
      </c>
      <c r="B77" s="175" t="s">
        <v>50</v>
      </c>
      <c r="C77" s="40">
        <v>5</v>
      </c>
      <c r="D77" s="371">
        <f>SUM(H77,L77,P77,T77,X77)</f>
        <v>24</v>
      </c>
      <c r="E77" s="119">
        <v>72</v>
      </c>
      <c r="F77" s="69">
        <v>12</v>
      </c>
      <c r="G77" s="69">
        <v>1</v>
      </c>
      <c r="H77" s="69">
        <v>2</v>
      </c>
      <c r="I77" s="72">
        <v>144</v>
      </c>
      <c r="J77" s="72">
        <v>14</v>
      </c>
      <c r="K77" s="72">
        <v>1</v>
      </c>
      <c r="L77" s="72">
        <v>4</v>
      </c>
      <c r="M77" s="66">
        <v>216</v>
      </c>
      <c r="N77" s="66"/>
      <c r="O77" s="66"/>
      <c r="P77" s="66"/>
      <c r="Q77" s="68">
        <v>216</v>
      </c>
      <c r="R77" s="68">
        <v>13</v>
      </c>
      <c r="S77" s="68">
        <v>1</v>
      </c>
      <c r="T77" s="68">
        <v>6</v>
      </c>
      <c r="U77" s="23">
        <v>216</v>
      </c>
      <c r="V77" s="23">
        <v>38</v>
      </c>
      <c r="W77" s="23">
        <v>2</v>
      </c>
      <c r="X77" s="23">
        <v>12</v>
      </c>
      <c r="Y77" s="214">
        <f>SUM(F77,J77,N77,R77,V77)</f>
        <v>77</v>
      </c>
      <c r="AA77" s="11"/>
    </row>
    <row r="78" spans="1:27" ht="26.25" customHeight="1">
      <c r="A78" s="229" t="s">
        <v>22</v>
      </c>
      <c r="B78" s="338" t="s">
        <v>152</v>
      </c>
      <c r="C78" s="40">
        <f t="shared" si="12"/>
        <v>3</v>
      </c>
      <c r="D78" s="371">
        <v>12</v>
      </c>
      <c r="E78" s="119">
        <v>72</v>
      </c>
      <c r="F78" s="69">
        <v>14</v>
      </c>
      <c r="G78" s="69">
        <v>1</v>
      </c>
      <c r="H78" s="69">
        <v>2</v>
      </c>
      <c r="I78" s="72">
        <v>144</v>
      </c>
      <c r="J78" s="72"/>
      <c r="K78" s="72"/>
      <c r="L78" s="72"/>
      <c r="M78" s="66">
        <v>144</v>
      </c>
      <c r="N78" s="66">
        <v>13</v>
      </c>
      <c r="O78" s="66">
        <v>1</v>
      </c>
      <c r="P78" s="66">
        <v>8</v>
      </c>
      <c r="Q78" s="68">
        <v>144</v>
      </c>
      <c r="R78" s="68">
        <v>13</v>
      </c>
      <c r="S78" s="68">
        <v>1</v>
      </c>
      <c r="T78" s="68">
        <v>4</v>
      </c>
      <c r="U78" s="23"/>
      <c r="V78" s="23"/>
      <c r="W78" s="23"/>
      <c r="X78" s="23"/>
      <c r="Y78" s="325">
        <f t="shared" si="13"/>
        <v>40</v>
      </c>
      <c r="AA78" s="11"/>
    </row>
    <row r="79" spans="1:27" ht="15.75">
      <c r="A79" s="32" t="s">
        <v>22</v>
      </c>
      <c r="B79" s="175" t="s">
        <v>194</v>
      </c>
      <c r="C79" s="41">
        <f>SUM(G79,K79,O79,S79,W79)</f>
        <v>10</v>
      </c>
      <c r="D79" s="371">
        <f>SUM(H79,L79,P79,T79,X79)</f>
        <v>20</v>
      </c>
      <c r="E79" s="119">
        <v>72</v>
      </c>
      <c r="F79" s="69">
        <v>97</v>
      </c>
      <c r="G79" s="69">
        <v>10</v>
      </c>
      <c r="H79" s="69">
        <v>20</v>
      </c>
      <c r="I79" s="72"/>
      <c r="J79" s="72"/>
      <c r="K79" s="72"/>
      <c r="L79" s="72"/>
      <c r="M79" s="66"/>
      <c r="N79" s="66"/>
      <c r="O79" s="66"/>
      <c r="P79" s="66"/>
      <c r="Q79" s="68">
        <v>144</v>
      </c>
      <c r="R79" s="68"/>
      <c r="S79" s="68"/>
      <c r="T79" s="68"/>
      <c r="U79" s="23"/>
      <c r="V79" s="23"/>
      <c r="W79" s="23"/>
      <c r="X79" s="23"/>
      <c r="Y79" s="214">
        <v>97</v>
      </c>
      <c r="AA79" s="11"/>
    </row>
    <row r="80" spans="1:27" ht="29.25" customHeight="1">
      <c r="A80" s="32" t="s">
        <v>131</v>
      </c>
      <c r="B80" s="175" t="s">
        <v>136</v>
      </c>
      <c r="C80" s="40">
        <v>5</v>
      </c>
      <c r="D80" s="371">
        <v>20</v>
      </c>
      <c r="E80" s="119">
        <v>144</v>
      </c>
      <c r="F80" s="67"/>
      <c r="G80" s="67"/>
      <c r="H80" s="67"/>
      <c r="I80" s="72">
        <v>144</v>
      </c>
      <c r="J80" s="72">
        <v>15</v>
      </c>
      <c r="K80" s="72">
        <v>1</v>
      </c>
      <c r="L80" s="72">
        <v>4</v>
      </c>
      <c r="M80" s="66">
        <v>144</v>
      </c>
      <c r="N80" s="66">
        <v>48</v>
      </c>
      <c r="O80" s="66">
        <v>4</v>
      </c>
      <c r="P80" s="66">
        <v>16</v>
      </c>
      <c r="Q80" s="70"/>
      <c r="R80" s="82"/>
      <c r="S80" s="82"/>
      <c r="T80" s="82"/>
      <c r="U80" s="145"/>
      <c r="V80" s="145"/>
      <c r="W80" s="145"/>
      <c r="X80" s="145"/>
      <c r="Y80" s="325">
        <f t="shared" si="13"/>
        <v>63</v>
      </c>
      <c r="AA80" s="11"/>
    </row>
    <row r="81" spans="1:27" ht="15.75">
      <c r="A81" s="32" t="s">
        <v>22</v>
      </c>
      <c r="B81" s="28" t="s">
        <v>41</v>
      </c>
      <c r="C81" s="40">
        <f>SUM(G81,K81,O81,S81,W81)</f>
        <v>9</v>
      </c>
      <c r="D81" s="371">
        <f>SUM(H81,L81,P81,T81,X81)</f>
        <v>26</v>
      </c>
      <c r="E81" s="119">
        <v>72</v>
      </c>
      <c r="F81" s="69">
        <v>28</v>
      </c>
      <c r="G81" s="69">
        <v>2</v>
      </c>
      <c r="H81" s="69">
        <v>4</v>
      </c>
      <c r="I81" s="72">
        <v>72</v>
      </c>
      <c r="J81" s="72">
        <v>39</v>
      </c>
      <c r="K81" s="72">
        <v>3</v>
      </c>
      <c r="L81" s="72">
        <v>6</v>
      </c>
      <c r="M81" s="66">
        <v>144</v>
      </c>
      <c r="N81" s="66">
        <v>14</v>
      </c>
      <c r="O81" s="66">
        <v>1</v>
      </c>
      <c r="P81" s="66">
        <v>4</v>
      </c>
      <c r="Q81" s="68">
        <v>144</v>
      </c>
      <c r="R81" s="68">
        <v>15</v>
      </c>
      <c r="S81" s="68">
        <v>1</v>
      </c>
      <c r="T81" s="68">
        <v>4</v>
      </c>
      <c r="U81" s="23">
        <v>144</v>
      </c>
      <c r="V81" s="23">
        <v>33</v>
      </c>
      <c r="W81" s="23">
        <v>2</v>
      </c>
      <c r="X81" s="23">
        <v>8</v>
      </c>
      <c r="Y81" s="191">
        <f>SUM(F81,J81,N81,R81,V81)</f>
        <v>129</v>
      </c>
      <c r="AA81" s="11"/>
    </row>
    <row r="82" spans="1:28" s="390" customFormat="1" ht="30" customHeight="1">
      <c r="A82" s="455" t="s">
        <v>234</v>
      </c>
      <c r="B82" s="456"/>
      <c r="C82" s="389">
        <f>SUM(C83:C96)</f>
        <v>58</v>
      </c>
      <c r="D82" s="389"/>
      <c r="E82" s="389"/>
      <c r="F82" s="389">
        <f>SUM(F83:F96)</f>
        <v>172</v>
      </c>
      <c r="G82" s="389">
        <f>SUM(G83:G96)</f>
        <v>13</v>
      </c>
      <c r="H82" s="389"/>
      <c r="I82" s="389"/>
      <c r="J82" s="389">
        <f>SUM(J83:J96)</f>
        <v>219</v>
      </c>
      <c r="K82" s="389">
        <f>SUM(K83:K96)</f>
        <v>15</v>
      </c>
      <c r="L82" s="389"/>
      <c r="M82" s="389"/>
      <c r="N82" s="389">
        <f>SUM(N83:N96)</f>
        <v>89</v>
      </c>
      <c r="O82" s="389">
        <f>SUM(O83:O96)</f>
        <v>8</v>
      </c>
      <c r="P82" s="389"/>
      <c r="Q82" s="389"/>
      <c r="R82" s="389">
        <f>SUM(R83:R96)</f>
        <v>181</v>
      </c>
      <c r="S82" s="389">
        <f>SUM(S83:S96)</f>
        <v>15</v>
      </c>
      <c r="T82" s="389"/>
      <c r="U82" s="389"/>
      <c r="V82" s="389">
        <f>SUM(V83:V96)</f>
        <v>97</v>
      </c>
      <c r="W82" s="389">
        <f>SUM(W83:W96)</f>
        <v>7</v>
      </c>
      <c r="X82" s="389"/>
      <c r="Y82" s="388">
        <f>SUM(Y83:Y96)</f>
        <v>758</v>
      </c>
      <c r="Z82" s="390">
        <f>SUM(F82,J82,N82,R82,V82)</f>
        <v>758</v>
      </c>
      <c r="AB82" s="390">
        <f>SUM(G82,K82,O82,S82,W82)</f>
        <v>58</v>
      </c>
    </row>
    <row r="83" spans="1:27" ht="15.75">
      <c r="A83" s="275" t="s">
        <v>172</v>
      </c>
      <c r="B83" s="234" t="s">
        <v>27</v>
      </c>
      <c r="C83" s="105">
        <v>3</v>
      </c>
      <c r="D83" s="34">
        <f>SUM(H83,L83,P83,T83)</f>
        <v>12</v>
      </c>
      <c r="E83" s="73">
        <v>144</v>
      </c>
      <c r="F83" s="69">
        <v>30</v>
      </c>
      <c r="G83" s="69">
        <v>3</v>
      </c>
      <c r="H83" s="69">
        <v>12</v>
      </c>
      <c r="I83" s="73">
        <v>144</v>
      </c>
      <c r="J83" s="69"/>
      <c r="K83" s="69"/>
      <c r="L83" s="69"/>
      <c r="M83" s="66">
        <v>216</v>
      </c>
      <c r="N83" s="66"/>
      <c r="O83" s="66"/>
      <c r="P83" s="66"/>
      <c r="Q83" s="68"/>
      <c r="R83" s="68"/>
      <c r="S83" s="68"/>
      <c r="T83" s="68"/>
      <c r="U83" s="23"/>
      <c r="V83" s="23"/>
      <c r="W83" s="23"/>
      <c r="X83" s="23"/>
      <c r="Y83" s="185">
        <v>30</v>
      </c>
      <c r="AA83" s="11"/>
    </row>
    <row r="84" spans="1:38" ht="30" customHeight="1">
      <c r="A84" s="30" t="s">
        <v>28</v>
      </c>
      <c r="B84" s="28" t="s">
        <v>29</v>
      </c>
      <c r="C84" s="34">
        <f>SUM(G84,K84,O84,S84)</f>
        <v>4</v>
      </c>
      <c r="D84" s="255">
        <f>SUM(H84,L84,P84,T84)</f>
        <v>22</v>
      </c>
      <c r="E84" s="73">
        <v>144</v>
      </c>
      <c r="F84" s="69"/>
      <c r="G84" s="69"/>
      <c r="H84" s="69"/>
      <c r="I84" s="72">
        <v>144</v>
      </c>
      <c r="J84" s="72">
        <v>14</v>
      </c>
      <c r="K84" s="72">
        <v>1</v>
      </c>
      <c r="L84" s="72">
        <v>4</v>
      </c>
      <c r="M84" s="66">
        <v>216</v>
      </c>
      <c r="N84" s="66">
        <v>14</v>
      </c>
      <c r="O84" s="66">
        <v>1</v>
      </c>
      <c r="P84" s="66">
        <v>6</v>
      </c>
      <c r="Q84" s="68">
        <v>216</v>
      </c>
      <c r="R84" s="68">
        <v>24</v>
      </c>
      <c r="S84" s="68">
        <v>2</v>
      </c>
      <c r="T84" s="68">
        <v>12</v>
      </c>
      <c r="U84" s="23"/>
      <c r="V84" s="23"/>
      <c r="W84" s="23"/>
      <c r="X84" s="23"/>
      <c r="Y84" s="326">
        <f aca="true" t="shared" si="14" ref="Y84:Y89">SUM(F84,J84,N84,R84,V84)</f>
        <v>52</v>
      </c>
      <c r="Z84" s="148"/>
      <c r="AA84" s="147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</row>
    <row r="85" spans="1:27" ht="15.75">
      <c r="A85" s="275" t="s">
        <v>28</v>
      </c>
      <c r="B85" s="240" t="s">
        <v>32</v>
      </c>
      <c r="C85" s="34">
        <f>SUM(G85,O85,S85,W85)</f>
        <v>5</v>
      </c>
      <c r="D85" s="255">
        <f>SUM(H85,L85,P85,T85,X85)</f>
        <v>30</v>
      </c>
      <c r="E85" s="112">
        <v>72</v>
      </c>
      <c r="F85" s="69"/>
      <c r="G85" s="69"/>
      <c r="H85" s="69"/>
      <c r="I85" s="72">
        <v>216</v>
      </c>
      <c r="J85" s="72"/>
      <c r="K85" s="72"/>
      <c r="L85" s="72"/>
      <c r="M85" s="66">
        <v>216</v>
      </c>
      <c r="N85" s="361">
        <v>15</v>
      </c>
      <c r="O85" s="66">
        <v>1</v>
      </c>
      <c r="P85" s="66">
        <v>6</v>
      </c>
      <c r="Q85" s="68">
        <v>216</v>
      </c>
      <c r="R85" s="361">
        <v>32</v>
      </c>
      <c r="S85" s="68">
        <v>2</v>
      </c>
      <c r="T85" s="68">
        <v>12</v>
      </c>
      <c r="U85" s="23">
        <v>216</v>
      </c>
      <c r="V85" s="361">
        <v>36</v>
      </c>
      <c r="W85" s="23">
        <v>2</v>
      </c>
      <c r="X85" s="23">
        <v>12</v>
      </c>
      <c r="Y85" s="191">
        <f t="shared" si="14"/>
        <v>83</v>
      </c>
      <c r="AA85" s="11"/>
    </row>
    <row r="86" spans="1:27" ht="15.75">
      <c r="A86" s="30" t="s">
        <v>28</v>
      </c>
      <c r="B86" s="31" t="s">
        <v>176</v>
      </c>
      <c r="C86" s="34">
        <f>SUM(G86,K86,O86,S86)</f>
        <v>4</v>
      </c>
      <c r="D86" s="255">
        <f>SUM(H86,L86,P86,T86,X86)</f>
        <v>22</v>
      </c>
      <c r="E86" s="112">
        <v>144</v>
      </c>
      <c r="F86" s="69">
        <v>15</v>
      </c>
      <c r="G86" s="69">
        <v>1</v>
      </c>
      <c r="H86" s="69">
        <v>4</v>
      </c>
      <c r="I86" s="72">
        <v>216</v>
      </c>
      <c r="J86" s="72">
        <v>14</v>
      </c>
      <c r="K86" s="72">
        <v>1</v>
      </c>
      <c r="L86" s="72">
        <v>6</v>
      </c>
      <c r="M86" s="66">
        <v>216</v>
      </c>
      <c r="N86" s="66">
        <v>22</v>
      </c>
      <c r="O86" s="66">
        <v>2</v>
      </c>
      <c r="P86" s="66">
        <v>12</v>
      </c>
      <c r="Q86" s="68">
        <v>216</v>
      </c>
      <c r="R86" s="68"/>
      <c r="S86" s="68"/>
      <c r="T86" s="68"/>
      <c r="U86" s="23">
        <v>216</v>
      </c>
      <c r="V86" s="23"/>
      <c r="W86" s="23"/>
      <c r="X86" s="23"/>
      <c r="Y86" s="191">
        <v>51</v>
      </c>
      <c r="AA86" s="11"/>
    </row>
    <row r="87" spans="1:27" ht="15.75">
      <c r="A87" s="30" t="s">
        <v>28</v>
      </c>
      <c r="B87" s="282" t="s">
        <v>57</v>
      </c>
      <c r="C87" s="34">
        <f>SUM(G87,K87,O87,S87,W87)</f>
        <v>5</v>
      </c>
      <c r="D87" s="255">
        <f>SUM(H87,L87,P87,T87,X87)</f>
        <v>28</v>
      </c>
      <c r="E87" s="112">
        <v>144</v>
      </c>
      <c r="F87" s="2">
        <v>13</v>
      </c>
      <c r="G87" s="69">
        <v>1</v>
      </c>
      <c r="H87" s="69">
        <v>4</v>
      </c>
      <c r="I87" s="72">
        <v>216</v>
      </c>
      <c r="J87" s="2">
        <v>14</v>
      </c>
      <c r="K87" s="72">
        <v>1</v>
      </c>
      <c r="L87" s="72">
        <v>6</v>
      </c>
      <c r="M87" s="66">
        <v>216</v>
      </c>
      <c r="N87" s="66"/>
      <c r="O87" s="66"/>
      <c r="P87" s="66"/>
      <c r="Q87" s="68">
        <v>216</v>
      </c>
      <c r="R87" s="68"/>
      <c r="S87" s="68"/>
      <c r="T87" s="68"/>
      <c r="U87" s="23">
        <v>216</v>
      </c>
      <c r="V87" s="2">
        <v>43</v>
      </c>
      <c r="W87" s="23">
        <v>3</v>
      </c>
      <c r="X87" s="23">
        <v>18</v>
      </c>
      <c r="Y87" s="191">
        <f t="shared" si="14"/>
        <v>70</v>
      </c>
      <c r="AA87" s="11"/>
    </row>
    <row r="88" spans="1:27" ht="15.75">
      <c r="A88" s="30" t="s">
        <v>28</v>
      </c>
      <c r="B88" s="282" t="s">
        <v>126</v>
      </c>
      <c r="C88" s="34">
        <f>SUM(G88,K88,O88,S88,W88)</f>
        <v>6</v>
      </c>
      <c r="D88" s="255">
        <f>SUM(H88,L88,P88,T88,X88)</f>
        <v>32</v>
      </c>
      <c r="E88" s="112">
        <v>72</v>
      </c>
      <c r="F88" s="2">
        <v>13</v>
      </c>
      <c r="G88" s="69">
        <v>1</v>
      </c>
      <c r="H88" s="69">
        <v>2</v>
      </c>
      <c r="I88" s="72">
        <v>216</v>
      </c>
      <c r="J88" s="2">
        <v>13</v>
      </c>
      <c r="K88" s="72">
        <v>1</v>
      </c>
      <c r="L88" s="72">
        <v>6</v>
      </c>
      <c r="M88" s="66">
        <v>216</v>
      </c>
      <c r="N88" s="2">
        <v>22</v>
      </c>
      <c r="O88" s="66">
        <v>2</v>
      </c>
      <c r="P88" s="66">
        <v>12</v>
      </c>
      <c r="Q88" s="68">
        <v>216</v>
      </c>
      <c r="R88" s="2">
        <v>24</v>
      </c>
      <c r="S88" s="68">
        <v>2</v>
      </c>
      <c r="T88" s="68">
        <v>12</v>
      </c>
      <c r="U88" s="23">
        <v>216</v>
      </c>
      <c r="V88" s="23"/>
      <c r="W88" s="23"/>
      <c r="X88" s="23"/>
      <c r="Y88" s="191">
        <f t="shared" si="14"/>
        <v>72</v>
      </c>
      <c r="AA88" s="11"/>
    </row>
    <row r="89" spans="1:27" ht="15.75">
      <c r="A89" s="30" t="s">
        <v>28</v>
      </c>
      <c r="B89" s="282" t="s">
        <v>191</v>
      </c>
      <c r="C89" s="34">
        <f>SUM(G89,K89,O89,S89,W89)</f>
        <v>6</v>
      </c>
      <c r="D89" s="255">
        <f>SUM(H89,L89,P89,T89,X89)</f>
        <v>24</v>
      </c>
      <c r="E89" s="284">
        <v>72</v>
      </c>
      <c r="F89" s="121">
        <v>36</v>
      </c>
      <c r="G89" s="121">
        <v>3</v>
      </c>
      <c r="H89" s="121">
        <v>6</v>
      </c>
      <c r="I89" s="124">
        <v>216</v>
      </c>
      <c r="J89" s="124"/>
      <c r="K89" s="124"/>
      <c r="L89" s="124"/>
      <c r="M89" s="135">
        <v>216</v>
      </c>
      <c r="N89" s="135"/>
      <c r="O89" s="135"/>
      <c r="P89" s="135"/>
      <c r="Q89" s="95">
        <v>216</v>
      </c>
      <c r="R89" s="95">
        <v>36</v>
      </c>
      <c r="S89" s="95">
        <v>3</v>
      </c>
      <c r="T89" s="95">
        <v>18</v>
      </c>
      <c r="U89" s="111">
        <v>216</v>
      </c>
      <c r="V89" s="111"/>
      <c r="W89" s="111"/>
      <c r="X89" s="111"/>
      <c r="Y89" s="341">
        <f t="shared" si="14"/>
        <v>72</v>
      </c>
      <c r="AA89" s="11"/>
    </row>
    <row r="90" spans="1:27" ht="15.75">
      <c r="A90" s="30" t="s">
        <v>43</v>
      </c>
      <c r="B90" s="31" t="s">
        <v>44</v>
      </c>
      <c r="C90" s="34">
        <v>4</v>
      </c>
      <c r="D90" s="255">
        <v>24</v>
      </c>
      <c r="E90" s="120">
        <v>144</v>
      </c>
      <c r="F90" s="121"/>
      <c r="G90" s="121"/>
      <c r="H90" s="121"/>
      <c r="I90" s="124">
        <v>216</v>
      </c>
      <c r="J90" s="124"/>
      <c r="K90" s="124"/>
      <c r="L90" s="124"/>
      <c r="M90" s="135">
        <v>216</v>
      </c>
      <c r="N90" s="135"/>
      <c r="O90" s="135"/>
      <c r="P90" s="135"/>
      <c r="Q90" s="95">
        <v>216</v>
      </c>
      <c r="R90" s="95">
        <v>43</v>
      </c>
      <c r="S90" s="95">
        <v>4</v>
      </c>
      <c r="T90" s="95">
        <v>24</v>
      </c>
      <c r="U90" s="111"/>
      <c r="V90" s="111"/>
      <c r="W90" s="111"/>
      <c r="X90" s="111"/>
      <c r="Y90" s="341">
        <f>SUM(F90,J90,N90,R90,V90)</f>
        <v>43</v>
      </c>
      <c r="AA90" s="11"/>
    </row>
    <row r="91" spans="1:27" ht="15.75">
      <c r="A91" s="30" t="s">
        <v>43</v>
      </c>
      <c r="B91" s="31" t="s">
        <v>71</v>
      </c>
      <c r="C91" s="35">
        <v>3</v>
      </c>
      <c r="D91" s="255">
        <v>12</v>
      </c>
      <c r="E91" s="120">
        <v>144</v>
      </c>
      <c r="F91" s="121">
        <v>15</v>
      </c>
      <c r="G91" s="121">
        <v>1</v>
      </c>
      <c r="H91" s="121">
        <v>4</v>
      </c>
      <c r="I91" s="124">
        <v>144</v>
      </c>
      <c r="J91" s="124">
        <v>30</v>
      </c>
      <c r="K91" s="124">
        <v>2</v>
      </c>
      <c r="L91" s="124">
        <v>8</v>
      </c>
      <c r="M91" s="135"/>
      <c r="N91" s="135"/>
      <c r="O91" s="135"/>
      <c r="P91" s="135"/>
      <c r="Q91" s="95"/>
      <c r="R91" s="95"/>
      <c r="S91" s="95"/>
      <c r="T91" s="95"/>
      <c r="U91" s="111"/>
      <c r="V91" s="111"/>
      <c r="W91" s="111"/>
      <c r="X91" s="111"/>
      <c r="Y91" s="330">
        <f>SUM(F91,J91,N91,R91,V91)</f>
        <v>45</v>
      </c>
      <c r="AA91" s="11"/>
    </row>
    <row r="92" spans="1:27" ht="27" customHeight="1">
      <c r="A92" s="30" t="s">
        <v>64</v>
      </c>
      <c r="B92" s="31" t="s">
        <v>67</v>
      </c>
      <c r="C92" s="35">
        <v>2</v>
      </c>
      <c r="D92" s="255">
        <v>12</v>
      </c>
      <c r="E92" s="120"/>
      <c r="F92" s="121"/>
      <c r="G92" s="121"/>
      <c r="H92" s="121"/>
      <c r="I92" s="124">
        <v>216</v>
      </c>
      <c r="J92" s="124">
        <v>30</v>
      </c>
      <c r="K92" s="124">
        <v>2</v>
      </c>
      <c r="L92" s="124">
        <v>12</v>
      </c>
      <c r="M92" s="135">
        <v>216</v>
      </c>
      <c r="N92" s="135"/>
      <c r="O92" s="135"/>
      <c r="P92" s="135"/>
      <c r="Q92" s="95"/>
      <c r="R92" s="95"/>
      <c r="S92" s="95"/>
      <c r="T92" s="95"/>
      <c r="U92" s="111"/>
      <c r="V92" s="111"/>
      <c r="W92" s="111"/>
      <c r="X92" s="111"/>
      <c r="Y92" s="330">
        <v>30</v>
      </c>
      <c r="AA92" s="11"/>
    </row>
    <row r="93" spans="1:27" ht="15.75">
      <c r="A93" s="30" t="s">
        <v>173</v>
      </c>
      <c r="B93" s="31" t="s">
        <v>84</v>
      </c>
      <c r="C93" s="35">
        <v>2</v>
      </c>
      <c r="D93" s="255">
        <v>12</v>
      </c>
      <c r="E93" s="120">
        <v>144</v>
      </c>
      <c r="F93" s="121"/>
      <c r="G93" s="121"/>
      <c r="H93" s="121"/>
      <c r="I93" s="124">
        <v>216</v>
      </c>
      <c r="J93" s="124">
        <v>30</v>
      </c>
      <c r="K93" s="124">
        <v>2</v>
      </c>
      <c r="L93" s="124">
        <v>12</v>
      </c>
      <c r="M93" s="135"/>
      <c r="N93" s="135"/>
      <c r="O93" s="135"/>
      <c r="P93" s="135"/>
      <c r="Q93" s="95"/>
      <c r="R93" s="95"/>
      <c r="S93" s="95"/>
      <c r="T93" s="95"/>
      <c r="U93" s="111"/>
      <c r="V93" s="111"/>
      <c r="W93" s="111"/>
      <c r="X93" s="111"/>
      <c r="Y93" s="330">
        <f>SUM(F93,J93,N93,R93,V93)</f>
        <v>30</v>
      </c>
      <c r="AA93" s="11"/>
    </row>
    <row r="94" spans="1:25" s="138" customFormat="1" ht="15">
      <c r="A94" s="319" t="s">
        <v>133</v>
      </c>
      <c r="B94" s="333" t="s">
        <v>155</v>
      </c>
      <c r="C94" s="149">
        <v>4</v>
      </c>
      <c r="D94" s="372">
        <f>SUM(H94,L94,P94,T94,X94)</f>
        <v>16</v>
      </c>
      <c r="E94" s="314">
        <v>144</v>
      </c>
      <c r="F94" s="315">
        <v>15</v>
      </c>
      <c r="G94" s="315">
        <v>1</v>
      </c>
      <c r="H94" s="315">
        <v>4</v>
      </c>
      <c r="I94" s="317">
        <v>144</v>
      </c>
      <c r="J94" s="317">
        <v>45</v>
      </c>
      <c r="K94" s="317">
        <v>3</v>
      </c>
      <c r="L94" s="317">
        <v>12</v>
      </c>
      <c r="M94" s="316"/>
      <c r="N94" s="316"/>
      <c r="O94" s="316"/>
      <c r="P94" s="316"/>
      <c r="Q94" s="318"/>
      <c r="R94" s="318"/>
      <c r="S94" s="318"/>
      <c r="T94" s="318"/>
      <c r="U94" s="152"/>
      <c r="V94" s="152"/>
      <c r="W94" s="152"/>
      <c r="X94" s="152"/>
      <c r="Y94" s="331">
        <f>SUM(F94,J94,N94,R94,V94)</f>
        <v>60</v>
      </c>
    </row>
    <row r="95" spans="1:27" ht="15.75">
      <c r="A95" s="30" t="s">
        <v>20</v>
      </c>
      <c r="B95" s="28" t="s">
        <v>21</v>
      </c>
      <c r="C95" s="35">
        <f>SUM(G95,K95,O95,S95)</f>
        <v>6</v>
      </c>
      <c r="D95" s="255">
        <f>SUM(H95,L95,P95,T95)</f>
        <v>32</v>
      </c>
      <c r="E95" s="73">
        <v>144</v>
      </c>
      <c r="F95" s="69">
        <v>20</v>
      </c>
      <c r="G95" s="69">
        <v>1</v>
      </c>
      <c r="H95" s="69">
        <v>4</v>
      </c>
      <c r="I95" s="72">
        <v>144</v>
      </c>
      <c r="J95" s="72">
        <v>14</v>
      </c>
      <c r="K95" s="72">
        <v>1</v>
      </c>
      <c r="L95" s="72">
        <v>4</v>
      </c>
      <c r="M95" s="66">
        <v>216</v>
      </c>
      <c r="N95" s="66">
        <v>16</v>
      </c>
      <c r="O95" s="66">
        <v>2</v>
      </c>
      <c r="P95" s="66">
        <v>12</v>
      </c>
      <c r="Q95" s="74">
        <v>216</v>
      </c>
      <c r="R95" s="68">
        <v>22</v>
      </c>
      <c r="S95" s="68">
        <v>2</v>
      </c>
      <c r="T95" s="68">
        <v>12</v>
      </c>
      <c r="U95" s="23"/>
      <c r="V95" s="23"/>
      <c r="W95" s="23"/>
      <c r="X95" s="23"/>
      <c r="Y95" s="191">
        <f>SUM(F95,J95,N95,R95,V95)</f>
        <v>72</v>
      </c>
      <c r="AA95" s="11"/>
    </row>
    <row r="96" spans="1:27" ht="15.75">
      <c r="A96" s="30" t="s">
        <v>20</v>
      </c>
      <c r="B96" s="28" t="s">
        <v>34</v>
      </c>
      <c r="C96" s="35">
        <v>4</v>
      </c>
      <c r="D96" s="255">
        <f>SUM(H96,L96,P96,T96,X96)</f>
        <v>20</v>
      </c>
      <c r="E96" s="73">
        <v>144</v>
      </c>
      <c r="F96" s="69">
        <v>15</v>
      </c>
      <c r="G96" s="69">
        <v>1</v>
      </c>
      <c r="H96" s="69">
        <v>4</v>
      </c>
      <c r="I96" s="72">
        <v>144</v>
      </c>
      <c r="J96" s="72">
        <v>15</v>
      </c>
      <c r="K96" s="72">
        <v>1</v>
      </c>
      <c r="L96" s="72">
        <v>4</v>
      </c>
      <c r="M96" s="66">
        <v>216</v>
      </c>
      <c r="N96" s="66"/>
      <c r="O96" s="66"/>
      <c r="P96" s="66"/>
      <c r="Q96" s="68">
        <v>216</v>
      </c>
      <c r="R96" s="68"/>
      <c r="S96" s="68"/>
      <c r="T96" s="68"/>
      <c r="U96" s="23">
        <v>216</v>
      </c>
      <c r="V96" s="23">
        <v>18</v>
      </c>
      <c r="W96" s="23">
        <v>2</v>
      </c>
      <c r="X96" s="23">
        <v>12</v>
      </c>
      <c r="Y96" s="191">
        <f>SUM(F96,J96,N96,R96,V96)</f>
        <v>48</v>
      </c>
      <c r="AA96" s="11"/>
    </row>
    <row r="97" spans="1:27" ht="15.75">
      <c r="A97" s="322" t="s">
        <v>101</v>
      </c>
      <c r="B97" s="322"/>
      <c r="C97" s="37">
        <f>SUM(C7,C43,C55,C82)</f>
        <v>317</v>
      </c>
      <c r="D97" s="37">
        <f>SUM(D8:D96)</f>
        <v>1615</v>
      </c>
      <c r="E97" s="37"/>
      <c r="F97" s="198">
        <f>SUM(F7,F43,F55,F82)</f>
        <v>1793</v>
      </c>
      <c r="G97" s="198">
        <f>SUM(G7,G43,G55,G82)</f>
        <v>138</v>
      </c>
      <c r="H97" s="37"/>
      <c r="I97" s="37"/>
      <c r="J97" s="198">
        <f>SUM(J7,J43,J55,J82)</f>
        <v>937</v>
      </c>
      <c r="K97" s="198">
        <f>SUM(K7,K43,K55,K82)</f>
        <v>72</v>
      </c>
      <c r="L97" s="37"/>
      <c r="M97" s="37"/>
      <c r="N97" s="198">
        <f>SUM(N7,N43,N55,N82)</f>
        <v>662</v>
      </c>
      <c r="O97" s="198">
        <f>SUM(O7,O43,O55,O82)</f>
        <v>53</v>
      </c>
      <c r="P97" s="37"/>
      <c r="Q97" s="37"/>
      <c r="R97" s="198">
        <f>SUM(R7,R43,R55,R82)</f>
        <v>397</v>
      </c>
      <c r="S97" s="198">
        <f>SUM(S7,S43,S55,S82)</f>
        <v>34</v>
      </c>
      <c r="T97" s="37"/>
      <c r="U97" s="37"/>
      <c r="V97" s="198">
        <f>SUM(V7,V43,V55,V82)</f>
        <v>283</v>
      </c>
      <c r="W97" s="198">
        <f>SUM(W7,W43,W55,W82)</f>
        <v>20</v>
      </c>
      <c r="X97" s="37"/>
      <c r="Y97" s="322">
        <f>SUM(Y7,Y43,Y55,Y82)</f>
        <v>4072</v>
      </c>
      <c r="AA97" s="11"/>
    </row>
    <row r="98" spans="1:27" ht="12.75">
      <c r="A98" s="457" t="s">
        <v>212</v>
      </c>
      <c r="B98" s="458"/>
      <c r="C98" s="9"/>
      <c r="D98" s="377">
        <v>42</v>
      </c>
      <c r="E98" s="374"/>
      <c r="F98" s="375"/>
      <c r="G98" s="375"/>
      <c r="H98" s="375"/>
      <c r="I98" s="375"/>
      <c r="J98" s="375"/>
      <c r="K98" s="375"/>
      <c r="L98" s="375"/>
      <c r="M98" s="375"/>
      <c r="N98" s="375"/>
      <c r="O98" s="375"/>
      <c r="P98" s="375"/>
      <c r="Q98" s="375"/>
      <c r="R98" s="375"/>
      <c r="S98" s="375"/>
      <c r="T98" s="375"/>
      <c r="U98" s="375"/>
      <c r="V98" s="375"/>
      <c r="W98" s="375"/>
      <c r="X98" s="375"/>
      <c r="Y98" s="376"/>
      <c r="AA98" s="11"/>
    </row>
    <row r="99" spans="1:27" ht="12.75">
      <c r="A99" s="457" t="s">
        <v>213</v>
      </c>
      <c r="B99" s="458"/>
      <c r="C99" s="9"/>
      <c r="D99" s="9">
        <v>53</v>
      </c>
      <c r="E99" s="374"/>
      <c r="F99" s="375"/>
      <c r="G99" s="375"/>
      <c r="H99" s="375"/>
      <c r="I99" s="375"/>
      <c r="J99" s="375"/>
      <c r="K99" s="375"/>
      <c r="L99" s="375"/>
      <c r="M99" s="375"/>
      <c r="N99" s="375"/>
      <c r="O99" s="375"/>
      <c r="P99" s="375"/>
      <c r="Q99" s="375"/>
      <c r="R99" s="375"/>
      <c r="S99" s="375"/>
      <c r="T99" s="375"/>
      <c r="U99" s="375"/>
      <c r="V99" s="375"/>
      <c r="W99" s="375"/>
      <c r="X99" s="375"/>
      <c r="Y99" s="376"/>
      <c r="AA99" s="11"/>
    </row>
    <row r="100" spans="1:27" ht="12.75">
      <c r="A100" s="457" t="s">
        <v>222</v>
      </c>
      <c r="B100" s="458"/>
      <c r="C100" s="9"/>
      <c r="D100" s="9">
        <f>SUM(D97:D99)</f>
        <v>1710</v>
      </c>
      <c r="E100" s="374"/>
      <c r="F100" s="375"/>
      <c r="G100" s="375"/>
      <c r="H100" s="375"/>
      <c r="I100" s="375"/>
      <c r="J100" s="375"/>
      <c r="K100" s="375"/>
      <c r="L100" s="375"/>
      <c r="M100" s="375"/>
      <c r="N100" s="375"/>
      <c r="O100" s="375"/>
      <c r="P100" s="375"/>
      <c r="Q100" s="375"/>
      <c r="R100" s="375"/>
      <c r="S100" s="375"/>
      <c r="T100" s="375"/>
      <c r="U100" s="375"/>
      <c r="V100" s="375"/>
      <c r="W100" s="375"/>
      <c r="X100" s="375"/>
      <c r="Y100" s="376"/>
      <c r="AA100" s="11"/>
    </row>
    <row r="101" ht="12.75">
      <c r="AA101" s="11"/>
    </row>
    <row r="102" ht="12.75">
      <c r="AA102" s="11"/>
    </row>
    <row r="103" ht="12.75">
      <c r="AA103" s="11"/>
    </row>
    <row r="104" ht="12.75">
      <c r="AA104" s="11"/>
    </row>
    <row r="105" ht="12.75">
      <c r="AA105" s="11"/>
    </row>
    <row r="106" ht="12.75">
      <c r="AA106" s="11"/>
    </row>
    <row r="107" ht="12.75">
      <c r="AA107" s="11"/>
    </row>
    <row r="108" ht="12.75">
      <c r="AA108" s="11"/>
    </row>
    <row r="109" ht="12.75">
      <c r="AA109" s="11"/>
    </row>
    <row r="110" ht="12.75">
      <c r="AA110" s="11"/>
    </row>
    <row r="111" ht="12.75">
      <c r="AA111" s="11"/>
    </row>
    <row r="112" ht="12.75">
      <c r="AA112" s="11"/>
    </row>
    <row r="113" ht="12.75">
      <c r="AA113" s="11"/>
    </row>
    <row r="114" ht="12.75">
      <c r="AA114" s="11"/>
    </row>
    <row r="115" ht="12.75">
      <c r="AA115" s="11"/>
    </row>
    <row r="116" ht="12.75">
      <c r="AA116" s="11"/>
    </row>
    <row r="117" ht="12.75">
      <c r="AA117" s="11"/>
    </row>
    <row r="118" ht="12.75">
      <c r="AA118" s="11"/>
    </row>
    <row r="119" ht="12.75">
      <c r="AA119" s="11"/>
    </row>
    <row r="120" ht="12.75">
      <c r="AA120" s="11"/>
    </row>
    <row r="121" ht="12.75">
      <c r="AA121" s="11"/>
    </row>
    <row r="122" ht="12.75">
      <c r="AA122" s="11"/>
    </row>
    <row r="123" ht="12.75">
      <c r="AA123" s="11"/>
    </row>
    <row r="124" ht="12.75">
      <c r="AA124" s="11"/>
    </row>
    <row r="125" ht="12.75">
      <c r="AA125" s="11"/>
    </row>
  </sheetData>
  <sheetProtection/>
  <mergeCells count="12">
    <mergeCell ref="A43:B43"/>
    <mergeCell ref="A55:B55"/>
    <mergeCell ref="A82:B82"/>
    <mergeCell ref="A98:B98"/>
    <mergeCell ref="A99:B99"/>
    <mergeCell ref="A100:B100"/>
    <mergeCell ref="E2:H2"/>
    <mergeCell ref="I2:L2"/>
    <mergeCell ref="M2:P2"/>
    <mergeCell ref="Q2:T2"/>
    <mergeCell ref="U2:X2"/>
    <mergeCell ref="A7:B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03"/>
  <sheetViews>
    <sheetView tabSelected="1" view="pageLayout" workbookViewId="0" topLeftCell="A1">
      <selection activeCell="Z84" sqref="Z84"/>
    </sheetView>
  </sheetViews>
  <sheetFormatPr defaultColWidth="8.8515625" defaultRowHeight="12.75"/>
  <cols>
    <col min="1" max="1" width="18.28125" style="417" customWidth="1"/>
    <col min="2" max="2" width="15.140625" style="417" customWidth="1"/>
    <col min="3" max="3" width="4.421875" style="417" customWidth="1"/>
    <col min="4" max="4" width="6.00390625" style="417" customWidth="1"/>
    <col min="5" max="5" width="4.7109375" style="417" customWidth="1"/>
    <col min="6" max="6" width="6.57421875" style="417" customWidth="1"/>
    <col min="7" max="7" width="4.421875" style="417" customWidth="1"/>
    <col min="8" max="8" width="4.140625" style="417" customWidth="1"/>
    <col min="9" max="9" width="4.28125" style="417" customWidth="1"/>
    <col min="10" max="10" width="6.421875" style="417" customWidth="1"/>
    <col min="11" max="11" width="3.7109375" style="417" customWidth="1"/>
    <col min="12" max="12" width="3.8515625" style="417" customWidth="1"/>
    <col min="13" max="13" width="4.7109375" style="417" customWidth="1"/>
    <col min="14" max="14" width="4.28125" style="417" customWidth="1"/>
    <col min="15" max="15" width="3.8515625" style="417" customWidth="1"/>
    <col min="16" max="16" width="3.7109375" style="417" customWidth="1"/>
    <col min="17" max="17" width="4.57421875" style="417" customWidth="1"/>
    <col min="18" max="18" width="5.140625" style="417" customWidth="1"/>
    <col min="19" max="19" width="4.140625" style="417" customWidth="1"/>
    <col min="20" max="20" width="3.28125" style="417" customWidth="1"/>
    <col min="21" max="21" width="5.00390625" style="417" customWidth="1"/>
    <col min="22" max="22" width="4.28125" style="417" customWidth="1"/>
    <col min="23" max="23" width="4.140625" style="417" customWidth="1"/>
    <col min="24" max="24" width="3.8515625" style="417" customWidth="1"/>
    <col min="25" max="25" width="6.00390625" style="417" customWidth="1"/>
    <col min="26" max="16384" width="8.8515625" style="417" customWidth="1"/>
  </cols>
  <sheetData>
    <row r="1" spans="1:25" ht="15.75">
      <c r="A1" s="469" t="s">
        <v>235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</row>
    <row r="2" spans="1:25" ht="15.75">
      <c r="A2" s="469" t="s">
        <v>237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</row>
    <row r="4" spans="1:25" ht="18.75">
      <c r="A4" s="471" t="s">
        <v>236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</row>
    <row r="5" spans="1:25" ht="24" customHeight="1">
      <c r="A5" s="466" t="s">
        <v>3</v>
      </c>
      <c r="B5" s="467" t="s">
        <v>4</v>
      </c>
      <c r="C5" s="468" t="s">
        <v>1</v>
      </c>
      <c r="D5" s="477" t="s">
        <v>2</v>
      </c>
      <c r="E5" s="461" t="s">
        <v>51</v>
      </c>
      <c r="F5" s="462"/>
      <c r="G5" s="462"/>
      <c r="H5" s="463"/>
      <c r="I5" s="461" t="s">
        <v>52</v>
      </c>
      <c r="J5" s="462"/>
      <c r="K5" s="462"/>
      <c r="L5" s="463"/>
      <c r="M5" s="461" t="s">
        <v>53</v>
      </c>
      <c r="N5" s="462"/>
      <c r="O5" s="462"/>
      <c r="P5" s="463"/>
      <c r="Q5" s="461" t="s">
        <v>83</v>
      </c>
      <c r="R5" s="462"/>
      <c r="S5" s="462"/>
      <c r="T5" s="463"/>
      <c r="U5" s="461" t="s">
        <v>120</v>
      </c>
      <c r="V5" s="478"/>
      <c r="W5" s="478"/>
      <c r="X5" s="478"/>
      <c r="Y5" s="416"/>
    </row>
    <row r="6" spans="1:25" ht="12.75" customHeight="1" hidden="1">
      <c r="A6" s="479"/>
      <c r="B6" s="480"/>
      <c r="C6" s="480"/>
      <c r="D6" s="480"/>
      <c r="Y6" s="416"/>
    </row>
    <row r="7" spans="1:25" ht="12.75" customHeight="1" hidden="1">
      <c r="A7" s="479"/>
      <c r="B7" s="480"/>
      <c r="C7" s="480"/>
      <c r="D7" s="480"/>
      <c r="Y7" s="416"/>
    </row>
    <row r="8" spans="1:25" ht="12.75" customHeight="1" hidden="1">
      <c r="A8" s="479"/>
      <c r="B8" s="480"/>
      <c r="C8" s="480"/>
      <c r="D8" s="480"/>
      <c r="Y8" s="416"/>
    </row>
    <row r="9" spans="1:25" ht="116.25" customHeight="1">
      <c r="A9" s="479"/>
      <c r="B9" s="481"/>
      <c r="C9" s="481"/>
      <c r="D9" s="481"/>
      <c r="E9" s="272" t="s">
        <v>91</v>
      </c>
      <c r="F9" s="396" t="s">
        <v>54</v>
      </c>
      <c r="G9" s="396" t="s">
        <v>1</v>
      </c>
      <c r="H9" s="396" t="s">
        <v>82</v>
      </c>
      <c r="I9" s="272" t="s">
        <v>91</v>
      </c>
      <c r="J9" s="396" t="s">
        <v>54</v>
      </c>
      <c r="K9" s="396" t="s">
        <v>1</v>
      </c>
      <c r="L9" s="396" t="s">
        <v>82</v>
      </c>
      <c r="M9" s="272" t="s">
        <v>91</v>
      </c>
      <c r="N9" s="396" t="s">
        <v>54</v>
      </c>
      <c r="O9" s="396" t="s">
        <v>1</v>
      </c>
      <c r="P9" s="396" t="s">
        <v>82</v>
      </c>
      <c r="Q9" s="272" t="s">
        <v>91</v>
      </c>
      <c r="R9" s="396" t="s">
        <v>54</v>
      </c>
      <c r="S9" s="396" t="s">
        <v>1</v>
      </c>
      <c r="T9" s="396" t="s">
        <v>82</v>
      </c>
      <c r="U9" s="272" t="s">
        <v>91</v>
      </c>
      <c r="V9" s="396" t="s">
        <v>54</v>
      </c>
      <c r="W9" s="396" t="s">
        <v>1</v>
      </c>
      <c r="X9" s="397" t="s">
        <v>82</v>
      </c>
      <c r="Y9" s="398" t="s">
        <v>55</v>
      </c>
    </row>
    <row r="10" spans="1:25" s="418" customFormat="1" ht="33.75" customHeight="1">
      <c r="A10" s="464" t="s">
        <v>231</v>
      </c>
      <c r="B10" s="465"/>
      <c r="C10" s="399">
        <f>SUM(C11:C45)</f>
        <v>124</v>
      </c>
      <c r="D10" s="400"/>
      <c r="E10" s="400"/>
      <c r="F10" s="401">
        <f>SUM(F11:F45)</f>
        <v>592</v>
      </c>
      <c r="G10" s="401">
        <f>SUM(G11:G45)</f>
        <v>49</v>
      </c>
      <c r="H10" s="402"/>
      <c r="I10" s="400"/>
      <c r="J10" s="401">
        <f>SUM(J11:J45)</f>
        <v>383</v>
      </c>
      <c r="K10" s="401">
        <f>SUM(K11:K45)</f>
        <v>31</v>
      </c>
      <c r="L10" s="402"/>
      <c r="M10" s="400"/>
      <c r="N10" s="401">
        <f>SUM(N11:N45)</f>
        <v>353</v>
      </c>
      <c r="O10" s="401">
        <f>SUM(O11:O45)</f>
        <v>27</v>
      </c>
      <c r="P10" s="402"/>
      <c r="Q10" s="400"/>
      <c r="R10" s="401">
        <f>SUM(R11:R45)</f>
        <v>87</v>
      </c>
      <c r="S10" s="401">
        <f>SUM(S11:S45)</f>
        <v>9</v>
      </c>
      <c r="T10" s="402"/>
      <c r="U10" s="402"/>
      <c r="V10" s="401">
        <f>SUM(V11:V45)</f>
        <v>105</v>
      </c>
      <c r="W10" s="401">
        <f>SUM(W11:W45)</f>
        <v>8</v>
      </c>
      <c r="X10" s="403"/>
      <c r="Y10" s="401">
        <f>SUM(Y11:Y45)</f>
        <v>1520</v>
      </c>
    </row>
    <row r="11" spans="1:25" ht="51.75" customHeight="1">
      <c r="A11" s="433" t="s">
        <v>48</v>
      </c>
      <c r="B11" s="433" t="s">
        <v>143</v>
      </c>
      <c r="C11" s="1">
        <f>SUM(G11,O11,K11,S11,W11)</f>
        <v>4</v>
      </c>
      <c r="D11" s="1">
        <f aca="true" t="shared" si="0" ref="D11:D16">SUM(H11,L11,P11,T11,X11)</f>
        <v>20</v>
      </c>
      <c r="E11" s="404" t="s">
        <v>102</v>
      </c>
      <c r="F11" s="1">
        <v>24</v>
      </c>
      <c r="G11" s="1">
        <v>2</v>
      </c>
      <c r="H11" s="1">
        <v>6</v>
      </c>
      <c r="I11" s="1">
        <v>216</v>
      </c>
      <c r="J11" s="1">
        <v>12</v>
      </c>
      <c r="K11" s="1">
        <v>1</v>
      </c>
      <c r="L11" s="1">
        <v>6</v>
      </c>
      <c r="M11" s="1"/>
      <c r="N11" s="1"/>
      <c r="O11" s="1"/>
      <c r="P11" s="1"/>
      <c r="Q11" s="1"/>
      <c r="R11" s="1"/>
      <c r="S11" s="1"/>
      <c r="T11" s="1"/>
      <c r="U11" s="1">
        <v>288</v>
      </c>
      <c r="V11" s="1">
        <v>13</v>
      </c>
      <c r="W11" s="1">
        <v>1</v>
      </c>
      <c r="X11" s="1">
        <v>8</v>
      </c>
      <c r="Y11" s="1">
        <f>SUM(F11,J11,N11,R11,V11)</f>
        <v>49</v>
      </c>
    </row>
    <row r="12" spans="1:25" ht="51.75" customHeight="1">
      <c r="A12" s="433" t="s">
        <v>209</v>
      </c>
      <c r="B12" s="433" t="s">
        <v>144</v>
      </c>
      <c r="C12" s="1">
        <f aca="true" t="shared" si="1" ref="C12:C17">SUM(G12,K12,O12,S12,W12)</f>
        <v>5</v>
      </c>
      <c r="D12" s="1">
        <f t="shared" si="0"/>
        <v>24</v>
      </c>
      <c r="E12" s="404">
        <v>144</v>
      </c>
      <c r="F12" s="1">
        <v>30</v>
      </c>
      <c r="G12" s="1">
        <v>3</v>
      </c>
      <c r="H12" s="1">
        <v>14</v>
      </c>
      <c r="I12" s="1">
        <v>144</v>
      </c>
      <c r="J12" s="1">
        <v>10</v>
      </c>
      <c r="K12" s="1">
        <v>1</v>
      </c>
      <c r="L12" s="1">
        <v>4</v>
      </c>
      <c r="M12" s="1">
        <v>216</v>
      </c>
      <c r="N12" s="1">
        <v>10</v>
      </c>
      <c r="O12" s="1">
        <v>1</v>
      </c>
      <c r="P12" s="1">
        <v>6</v>
      </c>
      <c r="Q12" s="1">
        <v>288</v>
      </c>
      <c r="R12" s="1"/>
      <c r="S12" s="1"/>
      <c r="T12" s="1"/>
      <c r="U12" s="1">
        <v>288</v>
      </c>
      <c r="V12" s="1"/>
      <c r="W12" s="1"/>
      <c r="X12" s="1"/>
      <c r="Y12" s="1">
        <f>SUM(F12,J12,N12,R12,V12)</f>
        <v>50</v>
      </c>
    </row>
    <row r="13" spans="1:25" ht="47.25" customHeight="1">
      <c r="A13" s="433" t="s">
        <v>9</v>
      </c>
      <c r="B13" s="433" t="s">
        <v>86</v>
      </c>
      <c r="C13" s="1">
        <f t="shared" si="1"/>
        <v>5</v>
      </c>
      <c r="D13" s="1">
        <f t="shared" si="0"/>
        <v>27</v>
      </c>
      <c r="E13" s="404">
        <v>72</v>
      </c>
      <c r="F13" s="1">
        <v>15</v>
      </c>
      <c r="G13" s="1">
        <v>1</v>
      </c>
      <c r="H13" s="1">
        <v>2</v>
      </c>
      <c r="I13" s="1">
        <v>144</v>
      </c>
      <c r="J13" s="1">
        <v>10</v>
      </c>
      <c r="K13" s="1">
        <v>1</v>
      </c>
      <c r="L13" s="1">
        <v>4</v>
      </c>
      <c r="M13" s="1">
        <v>216</v>
      </c>
      <c r="N13" s="1">
        <v>10</v>
      </c>
      <c r="O13" s="1">
        <v>1</v>
      </c>
      <c r="P13" s="1">
        <v>6</v>
      </c>
      <c r="Q13" s="1">
        <v>216</v>
      </c>
      <c r="R13" s="1">
        <v>13</v>
      </c>
      <c r="S13" s="1">
        <v>1</v>
      </c>
      <c r="T13" s="1">
        <v>6</v>
      </c>
      <c r="U13" s="1">
        <v>324</v>
      </c>
      <c r="V13" s="1">
        <v>10</v>
      </c>
      <c r="W13" s="1">
        <v>1</v>
      </c>
      <c r="X13" s="1">
        <v>9</v>
      </c>
      <c r="Y13" s="1">
        <f aca="true" t="shared" si="2" ref="Y13:Y45">SUM(F13,J13,N13,R13,V13)</f>
        <v>58</v>
      </c>
    </row>
    <row r="14" spans="1:25" ht="49.5" customHeight="1">
      <c r="A14" s="433" t="s">
        <v>229</v>
      </c>
      <c r="B14" s="433" t="s">
        <v>228</v>
      </c>
      <c r="C14" s="1">
        <f t="shared" si="1"/>
        <v>6</v>
      </c>
      <c r="D14" s="1">
        <f t="shared" si="0"/>
        <v>48</v>
      </c>
      <c r="E14" s="1">
        <v>144</v>
      </c>
      <c r="F14" s="1">
        <v>20</v>
      </c>
      <c r="G14" s="1">
        <v>2</v>
      </c>
      <c r="H14" s="1">
        <v>8</v>
      </c>
      <c r="I14" s="1">
        <v>144</v>
      </c>
      <c r="J14" s="1">
        <v>15</v>
      </c>
      <c r="K14" s="1">
        <v>1</v>
      </c>
      <c r="L14" s="1">
        <v>4</v>
      </c>
      <c r="M14" s="1">
        <v>216</v>
      </c>
      <c r="N14" s="1">
        <v>17</v>
      </c>
      <c r="O14" s="1">
        <v>1</v>
      </c>
      <c r="P14" s="1">
        <v>12</v>
      </c>
      <c r="Q14" s="1"/>
      <c r="R14" s="1"/>
      <c r="S14" s="1"/>
      <c r="T14" s="1"/>
      <c r="U14" s="404">
        <v>288</v>
      </c>
      <c r="V14" s="1">
        <v>36</v>
      </c>
      <c r="W14" s="1">
        <v>2</v>
      </c>
      <c r="X14" s="1">
        <v>24</v>
      </c>
      <c r="Y14" s="1">
        <f>SUM(F14,J14,N14,R14,V14)</f>
        <v>88</v>
      </c>
    </row>
    <row r="15" spans="1:25" ht="45.75" customHeight="1">
      <c r="A15" s="433" t="s">
        <v>94</v>
      </c>
      <c r="B15" s="433" t="s">
        <v>95</v>
      </c>
      <c r="C15" s="1">
        <f t="shared" si="1"/>
        <v>5</v>
      </c>
      <c r="D15" s="1">
        <f t="shared" si="0"/>
        <v>24</v>
      </c>
      <c r="E15" s="1">
        <v>72</v>
      </c>
      <c r="F15" s="1">
        <v>10</v>
      </c>
      <c r="G15" s="1">
        <v>1</v>
      </c>
      <c r="H15" s="1">
        <v>2</v>
      </c>
      <c r="I15" s="1">
        <v>144</v>
      </c>
      <c r="J15" s="1">
        <v>10</v>
      </c>
      <c r="K15" s="1">
        <v>1</v>
      </c>
      <c r="L15" s="1">
        <v>4</v>
      </c>
      <c r="M15" s="1">
        <v>216</v>
      </c>
      <c r="N15" s="1">
        <v>10</v>
      </c>
      <c r="O15" s="1">
        <v>1</v>
      </c>
      <c r="P15" s="1">
        <v>6</v>
      </c>
      <c r="Q15" s="1">
        <v>216</v>
      </c>
      <c r="R15" s="1">
        <v>10</v>
      </c>
      <c r="S15" s="1">
        <v>1</v>
      </c>
      <c r="T15" s="1">
        <v>6</v>
      </c>
      <c r="U15" s="1">
        <v>216</v>
      </c>
      <c r="V15" s="1">
        <v>10</v>
      </c>
      <c r="W15" s="1">
        <v>1</v>
      </c>
      <c r="X15" s="1">
        <v>6</v>
      </c>
      <c r="Y15" s="1">
        <f t="shared" si="2"/>
        <v>50</v>
      </c>
    </row>
    <row r="16" spans="1:25" ht="37.5" customHeight="1">
      <c r="A16" s="433" t="s">
        <v>202</v>
      </c>
      <c r="B16" s="433" t="s">
        <v>203</v>
      </c>
      <c r="C16" s="1">
        <f t="shared" si="1"/>
        <v>2</v>
      </c>
      <c r="D16" s="1">
        <f t="shared" si="0"/>
        <v>12</v>
      </c>
      <c r="E16" s="1">
        <v>216</v>
      </c>
      <c r="F16" s="1">
        <v>24</v>
      </c>
      <c r="G16" s="1">
        <v>2</v>
      </c>
      <c r="H16" s="1">
        <v>12</v>
      </c>
      <c r="I16" s="1">
        <v>216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>
        <f>SUM(F16,J16,N16,R16,V16)</f>
        <v>24</v>
      </c>
    </row>
    <row r="17" spans="1:25" ht="37.5" customHeight="1">
      <c r="A17" s="419" t="s">
        <v>164</v>
      </c>
      <c r="B17" s="433" t="s">
        <v>169</v>
      </c>
      <c r="C17" s="1">
        <f t="shared" si="1"/>
        <v>3</v>
      </c>
      <c r="D17" s="1">
        <f>SUM(H17,L17,P17,T17,X17)</f>
        <v>12</v>
      </c>
      <c r="E17" s="1">
        <v>144</v>
      </c>
      <c r="F17" s="1">
        <v>14</v>
      </c>
      <c r="G17" s="1">
        <v>2</v>
      </c>
      <c r="H17" s="1">
        <v>8</v>
      </c>
      <c r="I17" s="1">
        <v>144</v>
      </c>
      <c r="J17" s="1">
        <v>6</v>
      </c>
      <c r="K17" s="1">
        <v>1</v>
      </c>
      <c r="L17" s="1">
        <v>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>
        <f>SUM(F17,J17,N17,R17,V17)</f>
        <v>20</v>
      </c>
    </row>
    <row r="18" spans="1:25" ht="33" customHeight="1">
      <c r="A18" s="433" t="s">
        <v>30</v>
      </c>
      <c r="B18" s="433" t="s">
        <v>200</v>
      </c>
      <c r="C18" s="1">
        <f aca="true" t="shared" si="3" ref="C18:C23">SUM(G18,K18,O18,S18,W18)</f>
        <v>3</v>
      </c>
      <c r="D18" s="1">
        <f>SUM(H18,L18,P18,T18,X18)</f>
        <v>18</v>
      </c>
      <c r="E18" s="1">
        <v>216</v>
      </c>
      <c r="F18" s="1">
        <v>18</v>
      </c>
      <c r="G18" s="1">
        <v>2</v>
      </c>
      <c r="H18" s="1">
        <v>12</v>
      </c>
      <c r="I18" s="1">
        <v>216</v>
      </c>
      <c r="J18" s="1">
        <v>6</v>
      </c>
      <c r="K18" s="1">
        <v>1</v>
      </c>
      <c r="L18" s="1">
        <v>6</v>
      </c>
      <c r="M18" s="1">
        <v>216</v>
      </c>
      <c r="N18" s="1"/>
      <c r="O18" s="1"/>
      <c r="P18" s="1"/>
      <c r="Q18" s="1">
        <v>216</v>
      </c>
      <c r="R18" s="1"/>
      <c r="S18" s="1"/>
      <c r="T18" s="1"/>
      <c r="U18" s="1"/>
      <c r="V18" s="1"/>
      <c r="W18" s="1"/>
      <c r="X18" s="1"/>
      <c r="Y18" s="1">
        <f>SUM(F18,J18,N18,R18,V18)</f>
        <v>24</v>
      </c>
    </row>
    <row r="19" spans="1:25" ht="47.25" customHeight="1">
      <c r="A19" s="433" t="s">
        <v>230</v>
      </c>
      <c r="B19" s="433" t="s">
        <v>18</v>
      </c>
      <c r="C19" s="1">
        <f t="shared" si="3"/>
        <v>5</v>
      </c>
      <c r="D19" s="1">
        <f>SUM(H19,L19,P19,T19,X19)</f>
        <v>30</v>
      </c>
      <c r="E19" s="1">
        <v>72</v>
      </c>
      <c r="F19" s="1">
        <v>7</v>
      </c>
      <c r="G19" s="1">
        <v>1</v>
      </c>
      <c r="H19" s="1">
        <v>2</v>
      </c>
      <c r="I19" s="1">
        <v>144</v>
      </c>
      <c r="J19" s="1">
        <v>10</v>
      </c>
      <c r="K19" s="1">
        <v>1</v>
      </c>
      <c r="L19" s="1">
        <v>4</v>
      </c>
      <c r="M19" s="1">
        <v>216</v>
      </c>
      <c r="N19" s="1">
        <v>18</v>
      </c>
      <c r="O19" s="1">
        <v>1</v>
      </c>
      <c r="P19" s="1">
        <v>12</v>
      </c>
      <c r="Q19" s="1">
        <v>216</v>
      </c>
      <c r="R19" s="1">
        <v>7</v>
      </c>
      <c r="S19" s="1">
        <v>1</v>
      </c>
      <c r="T19" s="1">
        <v>6</v>
      </c>
      <c r="U19" s="1">
        <v>216</v>
      </c>
      <c r="V19" s="1">
        <v>9</v>
      </c>
      <c r="W19" s="1">
        <v>1</v>
      </c>
      <c r="X19" s="1">
        <v>6</v>
      </c>
      <c r="Y19" s="1">
        <f t="shared" si="2"/>
        <v>51</v>
      </c>
    </row>
    <row r="20" spans="1:25" ht="47.25" customHeight="1">
      <c r="A20" s="433" t="s">
        <v>165</v>
      </c>
      <c r="B20" s="433" t="s">
        <v>171</v>
      </c>
      <c r="C20" s="1">
        <f t="shared" si="3"/>
        <v>3</v>
      </c>
      <c r="D20" s="1">
        <f>SUM(H20,L20,P20,T20,X20)</f>
        <v>16</v>
      </c>
      <c r="E20" s="1">
        <v>144</v>
      </c>
      <c r="F20" s="1">
        <v>6</v>
      </c>
      <c r="G20" s="1">
        <v>1</v>
      </c>
      <c r="H20" s="1">
        <v>4</v>
      </c>
      <c r="I20" s="1">
        <v>216</v>
      </c>
      <c r="J20" s="1">
        <v>26</v>
      </c>
      <c r="K20" s="1">
        <v>2</v>
      </c>
      <c r="L20" s="1">
        <v>12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414">
        <f>SUM(F20,J20,N20,R20,V20)</f>
        <v>32</v>
      </c>
    </row>
    <row r="21" spans="1:25" ht="39" customHeight="1">
      <c r="A21" s="408" t="s">
        <v>215</v>
      </c>
      <c r="B21" s="408" t="s">
        <v>223</v>
      </c>
      <c r="C21" s="1">
        <f t="shared" si="3"/>
        <v>6</v>
      </c>
      <c r="D21" s="1">
        <v>55</v>
      </c>
      <c r="E21" s="1">
        <v>72</v>
      </c>
      <c r="F21" s="1">
        <v>37</v>
      </c>
      <c r="G21" s="1">
        <v>2</v>
      </c>
      <c r="H21" s="1">
        <v>4</v>
      </c>
      <c r="I21" s="1">
        <v>144</v>
      </c>
      <c r="J21" s="1">
        <v>15</v>
      </c>
      <c r="K21" s="1">
        <v>1</v>
      </c>
      <c r="L21" s="1">
        <v>4</v>
      </c>
      <c r="M21" s="1">
        <v>216</v>
      </c>
      <c r="N21" s="1">
        <v>14</v>
      </c>
      <c r="O21" s="1">
        <v>1</v>
      </c>
      <c r="P21" s="1">
        <v>6</v>
      </c>
      <c r="Q21" s="1">
        <v>324</v>
      </c>
      <c r="R21" s="1">
        <v>12</v>
      </c>
      <c r="S21" s="1">
        <v>1</v>
      </c>
      <c r="T21" s="1">
        <v>9</v>
      </c>
      <c r="U21" s="1">
        <v>324</v>
      </c>
      <c r="V21" s="1">
        <v>12</v>
      </c>
      <c r="W21" s="1">
        <v>1</v>
      </c>
      <c r="X21" s="1">
        <v>9</v>
      </c>
      <c r="Y21" s="1">
        <f>SUM(F21,J21,N21,R21,V21)</f>
        <v>90</v>
      </c>
    </row>
    <row r="22" spans="1:25" ht="56.25" customHeight="1">
      <c r="A22" s="433" t="s">
        <v>216</v>
      </c>
      <c r="B22" s="433" t="s">
        <v>217</v>
      </c>
      <c r="C22" s="1">
        <f t="shared" si="3"/>
        <v>4</v>
      </c>
      <c r="D22" s="1">
        <v>44</v>
      </c>
      <c r="E22" s="1">
        <v>144</v>
      </c>
      <c r="F22" s="1">
        <v>16</v>
      </c>
      <c r="G22" s="1">
        <v>1</v>
      </c>
      <c r="H22" s="1">
        <v>4</v>
      </c>
      <c r="I22" s="1">
        <v>216</v>
      </c>
      <c r="J22" s="1"/>
      <c r="K22" s="1"/>
      <c r="L22" s="1"/>
      <c r="M22" s="1">
        <v>216</v>
      </c>
      <c r="N22" s="1">
        <v>12</v>
      </c>
      <c r="O22" s="1">
        <v>1</v>
      </c>
      <c r="P22" s="1">
        <v>6</v>
      </c>
      <c r="Q22" s="1">
        <v>216</v>
      </c>
      <c r="R22" s="1">
        <v>15</v>
      </c>
      <c r="S22" s="1">
        <v>1</v>
      </c>
      <c r="T22" s="1">
        <v>6</v>
      </c>
      <c r="U22" s="1">
        <v>216</v>
      </c>
      <c r="V22" s="1">
        <v>15</v>
      </c>
      <c r="W22" s="1">
        <v>1</v>
      </c>
      <c r="X22" s="1">
        <v>6</v>
      </c>
      <c r="Y22" s="1">
        <f t="shared" si="2"/>
        <v>58</v>
      </c>
    </row>
    <row r="23" spans="1:25" ht="25.5">
      <c r="A23" s="408" t="s">
        <v>90</v>
      </c>
      <c r="B23" s="408" t="s">
        <v>119</v>
      </c>
      <c r="C23" s="1">
        <f t="shared" si="3"/>
        <v>4</v>
      </c>
      <c r="D23" s="1">
        <f aca="true" t="shared" si="4" ref="C23:D25">SUM(H23,L23,P23,T23)</f>
        <v>18</v>
      </c>
      <c r="E23" s="404">
        <v>72</v>
      </c>
      <c r="F23" s="1">
        <v>14</v>
      </c>
      <c r="G23" s="1">
        <v>1</v>
      </c>
      <c r="H23" s="1">
        <v>2</v>
      </c>
      <c r="I23" s="1">
        <v>144</v>
      </c>
      <c r="J23" s="1">
        <v>12</v>
      </c>
      <c r="K23" s="1">
        <v>1</v>
      </c>
      <c r="L23" s="1">
        <v>4</v>
      </c>
      <c r="M23" s="1">
        <v>216</v>
      </c>
      <c r="N23" s="1">
        <v>21</v>
      </c>
      <c r="O23" s="1">
        <v>2</v>
      </c>
      <c r="P23" s="1">
        <v>12</v>
      </c>
      <c r="Q23" s="1"/>
      <c r="R23" s="1"/>
      <c r="S23" s="1"/>
      <c r="T23" s="1"/>
      <c r="U23" s="1"/>
      <c r="V23" s="1"/>
      <c r="W23" s="1"/>
      <c r="X23" s="1"/>
      <c r="Y23" s="1">
        <f t="shared" si="2"/>
        <v>47</v>
      </c>
    </row>
    <row r="24" spans="1:25" ht="51">
      <c r="A24" s="420" t="s">
        <v>224</v>
      </c>
      <c r="B24" s="433" t="s">
        <v>69</v>
      </c>
      <c r="C24" s="34">
        <f t="shared" si="4"/>
        <v>6</v>
      </c>
      <c r="D24" s="34">
        <v>64</v>
      </c>
      <c r="E24" s="34">
        <v>144</v>
      </c>
      <c r="F24" s="1">
        <v>33</v>
      </c>
      <c r="G24" s="1">
        <v>2</v>
      </c>
      <c r="H24" s="1">
        <v>8</v>
      </c>
      <c r="I24" s="1">
        <v>144</v>
      </c>
      <c r="J24" s="1">
        <v>42</v>
      </c>
      <c r="K24" s="1">
        <v>2</v>
      </c>
      <c r="L24" s="1">
        <v>8</v>
      </c>
      <c r="M24" s="1">
        <v>216</v>
      </c>
      <c r="N24" s="1">
        <v>32</v>
      </c>
      <c r="O24" s="1">
        <v>2</v>
      </c>
      <c r="P24" s="1">
        <v>12</v>
      </c>
      <c r="Q24" s="1"/>
      <c r="R24" s="1"/>
      <c r="S24" s="1"/>
      <c r="T24" s="1"/>
      <c r="U24" s="1"/>
      <c r="V24" s="1"/>
      <c r="W24" s="1"/>
      <c r="X24" s="1"/>
      <c r="Y24" s="34">
        <f t="shared" si="2"/>
        <v>107</v>
      </c>
    </row>
    <row r="25" spans="1:25" ht="54" customHeight="1">
      <c r="A25" s="408" t="s">
        <v>15</v>
      </c>
      <c r="B25" s="408" t="s">
        <v>16</v>
      </c>
      <c r="C25" s="1">
        <f aca="true" t="shared" si="5" ref="C25:C30">SUM(G25,K25,O25,S25,W25)</f>
        <v>3</v>
      </c>
      <c r="D25" s="1">
        <f t="shared" si="4"/>
        <v>16</v>
      </c>
      <c r="E25" s="1">
        <v>144</v>
      </c>
      <c r="F25" s="1">
        <v>12</v>
      </c>
      <c r="G25" s="1">
        <v>1</v>
      </c>
      <c r="H25" s="1">
        <v>4</v>
      </c>
      <c r="I25" s="1">
        <v>216</v>
      </c>
      <c r="J25" s="1">
        <v>14</v>
      </c>
      <c r="K25" s="1">
        <v>1</v>
      </c>
      <c r="L25" s="1">
        <v>6</v>
      </c>
      <c r="M25" s="1">
        <v>216</v>
      </c>
      <c r="N25" s="1">
        <v>10</v>
      </c>
      <c r="O25" s="1">
        <v>1</v>
      </c>
      <c r="P25" s="1">
        <v>6</v>
      </c>
      <c r="Q25" s="1"/>
      <c r="R25" s="1"/>
      <c r="S25" s="1"/>
      <c r="T25" s="1"/>
      <c r="U25" s="1"/>
      <c r="V25" s="1"/>
      <c r="W25" s="1"/>
      <c r="X25" s="1"/>
      <c r="Y25" s="1">
        <f t="shared" si="2"/>
        <v>36</v>
      </c>
    </row>
    <row r="26" spans="1:25" ht="54" customHeight="1">
      <c r="A26" s="408" t="s">
        <v>207</v>
      </c>
      <c r="B26" s="408" t="s">
        <v>208</v>
      </c>
      <c r="C26" s="1">
        <f t="shared" si="5"/>
        <v>2</v>
      </c>
      <c r="D26" s="1">
        <f>SUM(H26,L26,P26,T26,X26)</f>
        <v>12</v>
      </c>
      <c r="E26" s="1">
        <v>216</v>
      </c>
      <c r="F26" s="1">
        <v>30</v>
      </c>
      <c r="G26" s="1">
        <v>2</v>
      </c>
      <c r="H26" s="1">
        <v>12</v>
      </c>
      <c r="I26" s="1">
        <v>144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>
        <f>SUM(F26,J26,N26,R26,V26)</f>
        <v>30</v>
      </c>
    </row>
    <row r="27" spans="1:25" ht="54" customHeight="1">
      <c r="A27" s="408" t="s">
        <v>221</v>
      </c>
      <c r="B27" s="408" t="s">
        <v>210</v>
      </c>
      <c r="C27" s="1">
        <f t="shared" si="5"/>
        <v>3</v>
      </c>
      <c r="D27" s="1">
        <v>18</v>
      </c>
      <c r="E27" s="1">
        <v>216</v>
      </c>
      <c r="F27" s="1">
        <v>24</v>
      </c>
      <c r="G27" s="1">
        <v>3</v>
      </c>
      <c r="H27" s="1">
        <v>18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>
        <f>SUM(F27,J27,N27,R27,V27)</f>
        <v>24</v>
      </c>
    </row>
    <row r="28" spans="1:25" ht="36" customHeight="1">
      <c r="A28" s="416" t="s">
        <v>88</v>
      </c>
      <c r="B28" s="416" t="s">
        <v>19</v>
      </c>
      <c r="C28" s="40">
        <f t="shared" si="5"/>
        <v>4</v>
      </c>
      <c r="D28" s="40">
        <f>SUM(H28,L28,P28,T28)</f>
        <v>14</v>
      </c>
      <c r="E28" s="421" t="s">
        <v>111</v>
      </c>
      <c r="F28" s="40">
        <v>28</v>
      </c>
      <c r="G28" s="40">
        <v>2</v>
      </c>
      <c r="H28" s="40">
        <v>6</v>
      </c>
      <c r="I28" s="40">
        <v>144</v>
      </c>
      <c r="J28" s="40">
        <v>14</v>
      </c>
      <c r="K28" s="40">
        <v>1</v>
      </c>
      <c r="L28" s="40">
        <v>4</v>
      </c>
      <c r="M28" s="40">
        <v>144</v>
      </c>
      <c r="N28" s="40">
        <v>12</v>
      </c>
      <c r="O28" s="40">
        <v>1</v>
      </c>
      <c r="P28" s="40">
        <v>4</v>
      </c>
      <c r="Q28" s="40"/>
      <c r="R28" s="40"/>
      <c r="S28" s="40"/>
      <c r="T28" s="40"/>
      <c r="U28" s="40"/>
      <c r="V28" s="40"/>
      <c r="W28" s="40"/>
      <c r="X28" s="40"/>
      <c r="Y28" s="40">
        <f t="shared" si="2"/>
        <v>54</v>
      </c>
    </row>
    <row r="29" spans="1:25" ht="31.5" customHeight="1">
      <c r="A29" s="416" t="s">
        <v>89</v>
      </c>
      <c r="B29" s="416" t="s">
        <v>19</v>
      </c>
      <c r="C29" s="40">
        <f t="shared" si="5"/>
        <v>3</v>
      </c>
      <c r="D29" s="40">
        <f>SUM(H29,L29,P29,T29,X29)</f>
        <v>10</v>
      </c>
      <c r="E29" s="422" t="s">
        <v>150</v>
      </c>
      <c r="F29" s="40">
        <v>14</v>
      </c>
      <c r="G29" s="40">
        <v>1</v>
      </c>
      <c r="H29" s="40">
        <v>2</v>
      </c>
      <c r="I29" s="40">
        <v>144</v>
      </c>
      <c r="J29" s="40">
        <v>10</v>
      </c>
      <c r="K29" s="40">
        <v>1</v>
      </c>
      <c r="L29" s="40">
        <v>4</v>
      </c>
      <c r="M29" s="40">
        <v>144</v>
      </c>
      <c r="N29" s="40">
        <v>10</v>
      </c>
      <c r="O29" s="40">
        <v>1</v>
      </c>
      <c r="P29" s="40">
        <v>4</v>
      </c>
      <c r="Q29" s="40"/>
      <c r="R29" s="40"/>
      <c r="S29" s="40"/>
      <c r="T29" s="40"/>
      <c r="U29" s="40"/>
      <c r="V29" s="40"/>
      <c r="W29" s="40"/>
      <c r="X29" s="40"/>
      <c r="Y29" s="40">
        <f t="shared" si="2"/>
        <v>34</v>
      </c>
    </row>
    <row r="30" spans="1:25" ht="15.75">
      <c r="A30" s="420" t="s">
        <v>117</v>
      </c>
      <c r="B30" s="416" t="s">
        <v>113</v>
      </c>
      <c r="C30" s="40">
        <f t="shared" si="5"/>
        <v>5</v>
      </c>
      <c r="D30" s="40">
        <f>SUM(H30,L30,P30,T30)</f>
        <v>24</v>
      </c>
      <c r="E30" s="40">
        <v>144</v>
      </c>
      <c r="F30" s="40">
        <v>18</v>
      </c>
      <c r="G30" s="40">
        <v>1</v>
      </c>
      <c r="H30" s="40">
        <v>4</v>
      </c>
      <c r="I30" s="40">
        <v>144</v>
      </c>
      <c r="J30" s="40">
        <v>27</v>
      </c>
      <c r="K30" s="40">
        <v>2</v>
      </c>
      <c r="L30" s="40">
        <v>8</v>
      </c>
      <c r="M30" s="40">
        <v>216</v>
      </c>
      <c r="N30" s="40">
        <v>29</v>
      </c>
      <c r="O30" s="40">
        <v>2</v>
      </c>
      <c r="P30" s="40">
        <v>12</v>
      </c>
      <c r="Q30" s="40"/>
      <c r="R30" s="40"/>
      <c r="S30" s="40"/>
      <c r="T30" s="40"/>
      <c r="U30" s="40"/>
      <c r="V30" s="40"/>
      <c r="W30" s="40"/>
      <c r="X30" s="40"/>
      <c r="Y30" s="40">
        <f t="shared" si="2"/>
        <v>74</v>
      </c>
    </row>
    <row r="31" spans="1:25" ht="15.75">
      <c r="A31" s="416" t="s">
        <v>5</v>
      </c>
      <c r="B31" s="416" t="s">
        <v>6</v>
      </c>
      <c r="C31" s="40">
        <f aca="true" t="shared" si="6" ref="C31:D38">SUM(G31,K31,O31,S31)</f>
        <v>5</v>
      </c>
      <c r="D31" s="40">
        <f t="shared" si="6"/>
        <v>26</v>
      </c>
      <c r="E31" s="40">
        <v>144</v>
      </c>
      <c r="F31" s="40">
        <v>10</v>
      </c>
      <c r="G31" s="40">
        <v>1</v>
      </c>
      <c r="H31" s="40">
        <v>4</v>
      </c>
      <c r="I31" s="40">
        <v>144</v>
      </c>
      <c r="J31" s="40">
        <v>12</v>
      </c>
      <c r="K31" s="40">
        <v>1</v>
      </c>
      <c r="L31" s="40">
        <v>4</v>
      </c>
      <c r="M31" s="40">
        <v>144</v>
      </c>
      <c r="N31" s="40"/>
      <c r="O31" s="40"/>
      <c r="P31" s="40"/>
      <c r="Q31" s="40">
        <v>216</v>
      </c>
      <c r="R31" s="40">
        <v>20</v>
      </c>
      <c r="S31" s="40">
        <v>3</v>
      </c>
      <c r="T31" s="40">
        <v>18</v>
      </c>
      <c r="U31" s="40"/>
      <c r="V31" s="40"/>
      <c r="W31" s="40"/>
      <c r="X31" s="40"/>
      <c r="Y31" s="40">
        <f t="shared" si="2"/>
        <v>42</v>
      </c>
    </row>
    <row r="32" spans="1:25" ht="26.25">
      <c r="A32" s="420" t="s">
        <v>220</v>
      </c>
      <c r="B32" s="416" t="s">
        <v>6</v>
      </c>
      <c r="C32" s="40"/>
      <c r="D32" s="40">
        <v>4</v>
      </c>
      <c r="E32" s="40">
        <v>144</v>
      </c>
      <c r="F32" s="40">
        <v>1</v>
      </c>
      <c r="G32" s="40"/>
      <c r="H32" s="40">
        <v>4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>
        <f>SUM(F32,J32,N32,R32,V32)</f>
        <v>1</v>
      </c>
    </row>
    <row r="33" spans="1:25" ht="15.75">
      <c r="A33" s="420" t="s">
        <v>118</v>
      </c>
      <c r="B33" s="416" t="s">
        <v>25</v>
      </c>
      <c r="C33" s="40">
        <f>SUM(G33,K33,O33,S33,W33)</f>
        <v>3</v>
      </c>
      <c r="D33" s="40">
        <f>SUM(H33,L33,P33,T33,X33)</f>
        <v>12</v>
      </c>
      <c r="E33" s="40">
        <v>144</v>
      </c>
      <c r="F33" s="40"/>
      <c r="G33" s="40"/>
      <c r="H33" s="40"/>
      <c r="I33" s="40">
        <v>144</v>
      </c>
      <c r="J33" s="40">
        <v>14</v>
      </c>
      <c r="K33" s="40">
        <v>1</v>
      </c>
      <c r="L33" s="40">
        <v>4</v>
      </c>
      <c r="M33" s="40">
        <v>144</v>
      </c>
      <c r="N33" s="40">
        <v>30</v>
      </c>
      <c r="O33" s="40">
        <v>2</v>
      </c>
      <c r="P33" s="40">
        <v>8</v>
      </c>
      <c r="Q33" s="40"/>
      <c r="R33" s="40"/>
      <c r="S33" s="40"/>
      <c r="T33" s="40"/>
      <c r="U33" s="40"/>
      <c r="V33" s="40"/>
      <c r="W33" s="40"/>
      <c r="X33" s="40"/>
      <c r="Y33" s="40">
        <f>SUM(F33,J33,N33,R33,V33)</f>
        <v>44</v>
      </c>
    </row>
    <row r="34" spans="1:25" ht="15.75">
      <c r="A34" s="416" t="s">
        <v>77</v>
      </c>
      <c r="B34" s="416" t="s">
        <v>25</v>
      </c>
      <c r="C34" s="40">
        <f t="shared" si="6"/>
        <v>4</v>
      </c>
      <c r="D34" s="40">
        <f t="shared" si="6"/>
        <v>16</v>
      </c>
      <c r="E34" s="40">
        <v>144</v>
      </c>
      <c r="F34" s="40">
        <v>14</v>
      </c>
      <c r="G34" s="40">
        <v>1</v>
      </c>
      <c r="H34" s="40">
        <v>4</v>
      </c>
      <c r="I34" s="40">
        <v>144</v>
      </c>
      <c r="J34" s="40"/>
      <c r="K34" s="40"/>
      <c r="L34" s="40"/>
      <c r="M34" s="40">
        <v>144</v>
      </c>
      <c r="N34" s="40">
        <v>43</v>
      </c>
      <c r="O34" s="40">
        <v>3</v>
      </c>
      <c r="P34" s="40">
        <v>12</v>
      </c>
      <c r="Q34" s="40"/>
      <c r="R34" s="40"/>
      <c r="S34" s="40"/>
      <c r="T34" s="40"/>
      <c r="U34" s="40"/>
      <c r="V34" s="40"/>
      <c r="W34" s="40"/>
      <c r="X34" s="40"/>
      <c r="Y34" s="40">
        <f t="shared" si="2"/>
        <v>57</v>
      </c>
    </row>
    <row r="35" spans="1:25" ht="15.75">
      <c r="A35" s="416" t="s">
        <v>92</v>
      </c>
      <c r="B35" s="416" t="s">
        <v>58</v>
      </c>
      <c r="C35" s="40">
        <f t="shared" si="6"/>
        <v>5</v>
      </c>
      <c r="D35" s="40">
        <f t="shared" si="6"/>
        <v>26</v>
      </c>
      <c r="E35" s="40">
        <v>144</v>
      </c>
      <c r="F35" s="40">
        <v>30</v>
      </c>
      <c r="G35" s="40">
        <v>2</v>
      </c>
      <c r="H35" s="40">
        <v>8</v>
      </c>
      <c r="I35" s="40">
        <v>216</v>
      </c>
      <c r="J35" s="40">
        <v>28</v>
      </c>
      <c r="K35" s="40">
        <v>2</v>
      </c>
      <c r="L35" s="40">
        <v>12</v>
      </c>
      <c r="M35" s="40">
        <v>216</v>
      </c>
      <c r="N35" s="40">
        <v>16</v>
      </c>
      <c r="O35" s="40">
        <v>1</v>
      </c>
      <c r="P35" s="40">
        <v>6</v>
      </c>
      <c r="Q35" s="40"/>
      <c r="R35" s="40"/>
      <c r="S35" s="40"/>
      <c r="T35" s="40"/>
      <c r="U35" s="40"/>
      <c r="V35" s="40"/>
      <c r="W35" s="40"/>
      <c r="X35" s="40"/>
      <c r="Y35" s="40">
        <f t="shared" si="2"/>
        <v>74</v>
      </c>
    </row>
    <row r="36" spans="1:25" ht="15.75">
      <c r="A36" s="416" t="s">
        <v>35</v>
      </c>
      <c r="B36" s="416" t="s">
        <v>36</v>
      </c>
      <c r="C36" s="40">
        <f t="shared" si="6"/>
        <v>4</v>
      </c>
      <c r="D36" s="40">
        <f t="shared" si="6"/>
        <v>18</v>
      </c>
      <c r="E36" s="421">
        <v>144</v>
      </c>
      <c r="F36" s="40">
        <v>30</v>
      </c>
      <c r="G36" s="40">
        <v>2</v>
      </c>
      <c r="H36" s="40">
        <v>8</v>
      </c>
      <c r="I36" s="40">
        <v>144</v>
      </c>
      <c r="J36" s="40">
        <v>14</v>
      </c>
      <c r="K36" s="40">
        <v>1</v>
      </c>
      <c r="L36" s="40">
        <v>4</v>
      </c>
      <c r="M36" s="40">
        <v>216</v>
      </c>
      <c r="N36" s="40">
        <v>14</v>
      </c>
      <c r="O36" s="40">
        <v>1</v>
      </c>
      <c r="P36" s="40">
        <v>6</v>
      </c>
      <c r="Q36" s="40"/>
      <c r="R36" s="40"/>
      <c r="S36" s="40"/>
      <c r="T36" s="40"/>
      <c r="U36" s="40"/>
      <c r="V36" s="40"/>
      <c r="W36" s="40"/>
      <c r="X36" s="40"/>
      <c r="Y36" s="40">
        <f t="shared" si="2"/>
        <v>58</v>
      </c>
    </row>
    <row r="37" spans="1:25" ht="15.75">
      <c r="A37" s="416" t="s">
        <v>24</v>
      </c>
      <c r="B37" s="416" t="s">
        <v>39</v>
      </c>
      <c r="C37" s="40">
        <f>SUM(G37,K37,O37,S37,W37)</f>
        <v>5</v>
      </c>
      <c r="D37" s="40">
        <f>SUM(H37,L37,P37,T37)</f>
        <v>24</v>
      </c>
      <c r="E37" s="40">
        <v>144</v>
      </c>
      <c r="F37" s="40">
        <v>10</v>
      </c>
      <c r="G37" s="40">
        <v>1</v>
      </c>
      <c r="H37" s="40">
        <v>4</v>
      </c>
      <c r="I37" s="40">
        <v>144</v>
      </c>
      <c r="J37" s="40">
        <v>20</v>
      </c>
      <c r="K37" s="40">
        <v>2</v>
      </c>
      <c r="L37" s="40">
        <v>8</v>
      </c>
      <c r="M37" s="40">
        <v>216</v>
      </c>
      <c r="N37" s="40">
        <v>10</v>
      </c>
      <c r="O37" s="40">
        <v>1</v>
      </c>
      <c r="P37" s="40">
        <v>6</v>
      </c>
      <c r="Q37" s="40">
        <v>216</v>
      </c>
      <c r="R37" s="40">
        <v>10</v>
      </c>
      <c r="S37" s="40">
        <v>1</v>
      </c>
      <c r="T37" s="40">
        <v>6</v>
      </c>
      <c r="U37" s="40">
        <v>216</v>
      </c>
      <c r="V37" s="40"/>
      <c r="W37" s="40"/>
      <c r="X37" s="40"/>
      <c r="Y37" s="40">
        <f t="shared" si="2"/>
        <v>50</v>
      </c>
    </row>
    <row r="38" spans="1:25" ht="15.75">
      <c r="A38" s="416" t="s">
        <v>93</v>
      </c>
      <c r="B38" s="416" t="s">
        <v>113</v>
      </c>
      <c r="C38" s="40">
        <f t="shared" si="6"/>
        <v>1</v>
      </c>
      <c r="D38" s="40">
        <f t="shared" si="6"/>
        <v>4</v>
      </c>
      <c r="E38" s="40">
        <v>144</v>
      </c>
      <c r="F38" s="40">
        <v>14</v>
      </c>
      <c r="G38" s="40">
        <v>1</v>
      </c>
      <c r="H38" s="40">
        <v>4</v>
      </c>
      <c r="I38" s="40">
        <v>144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>
        <f t="shared" si="2"/>
        <v>14</v>
      </c>
    </row>
    <row r="39" spans="1:25" ht="15.75">
      <c r="A39" s="416" t="s">
        <v>115</v>
      </c>
      <c r="B39" s="420" t="s">
        <v>151</v>
      </c>
      <c r="C39" s="40">
        <f>SUM(G39,K39,O39,S39,W39)</f>
        <v>2</v>
      </c>
      <c r="D39" s="40">
        <v>8</v>
      </c>
      <c r="E39" s="40">
        <v>144</v>
      </c>
      <c r="F39" s="40">
        <v>15</v>
      </c>
      <c r="G39" s="40">
        <v>1</v>
      </c>
      <c r="H39" s="40">
        <v>4</v>
      </c>
      <c r="I39" s="40">
        <v>144</v>
      </c>
      <c r="J39" s="40">
        <v>15</v>
      </c>
      <c r="K39" s="40">
        <v>1</v>
      </c>
      <c r="L39" s="40">
        <v>4</v>
      </c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>
        <f t="shared" si="2"/>
        <v>30</v>
      </c>
    </row>
    <row r="40" spans="1:25" ht="39">
      <c r="A40" s="420" t="s">
        <v>219</v>
      </c>
      <c r="B40" s="420" t="s">
        <v>151</v>
      </c>
      <c r="C40" s="40"/>
      <c r="D40" s="40">
        <v>8</v>
      </c>
      <c r="E40" s="421">
        <v>144</v>
      </c>
      <c r="F40" s="40">
        <v>2</v>
      </c>
      <c r="G40" s="40"/>
      <c r="H40" s="40">
        <v>8</v>
      </c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>
        <f t="shared" si="2"/>
        <v>2</v>
      </c>
    </row>
    <row r="41" spans="1:25" ht="39">
      <c r="A41" s="420" t="s">
        <v>219</v>
      </c>
      <c r="B41" s="420" t="s">
        <v>188</v>
      </c>
      <c r="C41" s="40"/>
      <c r="D41" s="40">
        <v>4</v>
      </c>
      <c r="E41" s="40">
        <v>144</v>
      </c>
      <c r="F41" s="40">
        <v>1</v>
      </c>
      <c r="G41" s="40"/>
      <c r="H41" s="40">
        <v>4</v>
      </c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>
        <f>SUM(F41,J41,N41,R41,V41)</f>
        <v>1</v>
      </c>
    </row>
    <row r="42" spans="1:25" ht="15.75">
      <c r="A42" s="420" t="s">
        <v>157</v>
      </c>
      <c r="B42" s="420" t="s">
        <v>96</v>
      </c>
      <c r="C42" s="40">
        <f>SUM(G42,K42,O42,S42,W42)</f>
        <v>3</v>
      </c>
      <c r="D42" s="40">
        <f>SUM(H42,L42,P42)</f>
        <v>12</v>
      </c>
      <c r="E42" s="405">
        <v>144</v>
      </c>
      <c r="F42" s="405">
        <v>15</v>
      </c>
      <c r="G42" s="405">
        <v>1</v>
      </c>
      <c r="H42" s="405">
        <v>4</v>
      </c>
      <c r="I42" s="406">
        <v>144</v>
      </c>
      <c r="J42" s="406">
        <v>14</v>
      </c>
      <c r="K42" s="406">
        <v>1</v>
      </c>
      <c r="L42" s="406">
        <v>4</v>
      </c>
      <c r="M42" s="407">
        <v>144</v>
      </c>
      <c r="N42" s="407">
        <v>15</v>
      </c>
      <c r="O42" s="407">
        <v>1</v>
      </c>
      <c r="P42" s="407">
        <v>4</v>
      </c>
      <c r="Q42" s="40"/>
      <c r="R42" s="40"/>
      <c r="S42" s="40"/>
      <c r="T42" s="40"/>
      <c r="U42" s="40"/>
      <c r="V42" s="40"/>
      <c r="W42" s="40"/>
      <c r="X42" s="40"/>
      <c r="Y42" s="40">
        <f t="shared" si="2"/>
        <v>44</v>
      </c>
    </row>
    <row r="43" spans="1:25" ht="26.25">
      <c r="A43" s="420" t="s">
        <v>158</v>
      </c>
      <c r="B43" s="420" t="s">
        <v>128</v>
      </c>
      <c r="C43" s="40">
        <f>SUM(G43,K43,O43,S43,W43)</f>
        <v>2</v>
      </c>
      <c r="D43" s="40">
        <f>SUM(H43,L43,P43,T43,X43)</f>
        <v>8</v>
      </c>
      <c r="E43" s="40">
        <v>144</v>
      </c>
      <c r="F43" s="40">
        <v>12</v>
      </c>
      <c r="G43" s="40">
        <v>1</v>
      </c>
      <c r="H43" s="40">
        <v>4</v>
      </c>
      <c r="I43" s="40"/>
      <c r="J43" s="40"/>
      <c r="K43" s="40"/>
      <c r="L43" s="40"/>
      <c r="M43" s="40">
        <v>144</v>
      </c>
      <c r="N43" s="40">
        <v>10</v>
      </c>
      <c r="O43" s="40">
        <v>1</v>
      </c>
      <c r="P43" s="40">
        <v>4</v>
      </c>
      <c r="Q43" s="40"/>
      <c r="R43" s="40"/>
      <c r="S43" s="40"/>
      <c r="T43" s="40"/>
      <c r="U43" s="40"/>
      <c r="V43" s="40"/>
      <c r="W43" s="40"/>
      <c r="X43" s="40"/>
      <c r="Y43" s="40">
        <f t="shared" si="2"/>
        <v>22</v>
      </c>
    </row>
    <row r="44" spans="1:25" ht="15.75">
      <c r="A44" s="420" t="s">
        <v>167</v>
      </c>
      <c r="B44" s="420" t="s">
        <v>160</v>
      </c>
      <c r="C44" s="40">
        <f>SUM(G44,K44,O44,S44,W44)</f>
        <v>2</v>
      </c>
      <c r="D44" s="40">
        <v>12</v>
      </c>
      <c r="E44" s="40">
        <v>216</v>
      </c>
      <c r="F44" s="40">
        <v>16</v>
      </c>
      <c r="G44" s="40">
        <v>2</v>
      </c>
      <c r="H44" s="40">
        <v>12</v>
      </c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>
        <f t="shared" si="2"/>
        <v>16</v>
      </c>
    </row>
    <row r="45" spans="1:25" ht="15.75">
      <c r="A45" s="416" t="s">
        <v>116</v>
      </c>
      <c r="B45" s="416" t="s">
        <v>112</v>
      </c>
      <c r="C45" s="40">
        <f>SUM(G45,K45,O45,S45)</f>
        <v>7</v>
      </c>
      <c r="D45" s="40">
        <f>SUM(H45,L45,P45,T45)</f>
        <v>28</v>
      </c>
      <c r="E45" s="40">
        <v>144</v>
      </c>
      <c r="F45" s="40">
        <v>28</v>
      </c>
      <c r="G45" s="40">
        <v>3</v>
      </c>
      <c r="H45" s="40">
        <v>12</v>
      </c>
      <c r="I45" s="40">
        <v>144</v>
      </c>
      <c r="J45" s="40">
        <v>27</v>
      </c>
      <c r="K45" s="40">
        <v>3</v>
      </c>
      <c r="L45" s="40">
        <v>12</v>
      </c>
      <c r="M45" s="40">
        <v>144</v>
      </c>
      <c r="N45" s="40">
        <v>10</v>
      </c>
      <c r="O45" s="40">
        <v>1</v>
      </c>
      <c r="P45" s="40">
        <v>4</v>
      </c>
      <c r="Q45" s="40"/>
      <c r="R45" s="40"/>
      <c r="S45" s="40"/>
      <c r="T45" s="40"/>
      <c r="U45" s="40"/>
      <c r="V45" s="40"/>
      <c r="W45" s="40"/>
      <c r="X45" s="40"/>
      <c r="Y45" s="40">
        <f t="shared" si="2"/>
        <v>65</v>
      </c>
    </row>
    <row r="46" spans="1:25" s="418" customFormat="1" ht="30" customHeight="1">
      <c r="A46" s="473" t="s">
        <v>232</v>
      </c>
      <c r="B46" s="460"/>
      <c r="C46" s="431">
        <f>SUM(C47:C57)</f>
        <v>28</v>
      </c>
      <c r="D46" s="401"/>
      <c r="E46" s="401"/>
      <c r="F46" s="401">
        <f>SUM(F47:F57)</f>
        <v>116</v>
      </c>
      <c r="G46" s="401">
        <f>SUM(G47:G57)</f>
        <v>11</v>
      </c>
      <c r="H46" s="401"/>
      <c r="I46" s="401"/>
      <c r="J46" s="401">
        <f>SUM(J47:J57)</f>
        <v>137</v>
      </c>
      <c r="K46" s="401">
        <f>SUM(K47:K57)</f>
        <v>12</v>
      </c>
      <c r="L46" s="401"/>
      <c r="M46" s="401"/>
      <c r="N46" s="401">
        <f>SUM(N47:N57)</f>
        <v>50</v>
      </c>
      <c r="O46" s="401">
        <f>SUM(O47:O57)</f>
        <v>4</v>
      </c>
      <c r="P46" s="401"/>
      <c r="Q46" s="401"/>
      <c r="R46" s="401">
        <f>SUM(R47:R57)</f>
        <v>12</v>
      </c>
      <c r="S46" s="401">
        <f>SUM(S47:S57)</f>
        <v>1</v>
      </c>
      <c r="T46" s="401"/>
      <c r="U46" s="401"/>
      <c r="V46" s="401"/>
      <c r="W46" s="401"/>
      <c r="X46" s="401"/>
      <c r="Y46" s="401">
        <f>SUM(Y47:Y57)</f>
        <v>315</v>
      </c>
    </row>
    <row r="47" spans="1:25" ht="33.75" customHeight="1">
      <c r="A47" s="408" t="s">
        <v>146</v>
      </c>
      <c r="B47" s="408" t="s">
        <v>8</v>
      </c>
      <c r="C47" s="102">
        <f aca="true" t="shared" si="7" ref="C47:D51">SUM(G47,K47,O47,S47)</f>
        <v>2</v>
      </c>
      <c r="D47" s="40">
        <f>SUM(H47,L47)</f>
        <v>10</v>
      </c>
      <c r="E47" s="409">
        <v>144</v>
      </c>
      <c r="F47" s="423">
        <v>6</v>
      </c>
      <c r="G47" s="423">
        <v>1</v>
      </c>
      <c r="H47" s="423">
        <v>4</v>
      </c>
      <c r="I47" s="424">
        <v>216</v>
      </c>
      <c r="J47" s="424">
        <v>8</v>
      </c>
      <c r="K47" s="424">
        <v>1</v>
      </c>
      <c r="L47" s="424">
        <v>6</v>
      </c>
      <c r="M47" s="425"/>
      <c r="N47" s="426"/>
      <c r="O47" s="426"/>
      <c r="P47" s="426"/>
      <c r="Q47" s="424"/>
      <c r="R47" s="424"/>
      <c r="S47" s="424"/>
      <c r="T47" s="424"/>
      <c r="U47" s="424"/>
      <c r="V47" s="424"/>
      <c r="W47" s="424"/>
      <c r="X47" s="424"/>
      <c r="Y47" s="34">
        <f aca="true" t="shared" si="8" ref="Y47:Y57">SUM(F47,J47,N47,R47,V47)</f>
        <v>14</v>
      </c>
    </row>
    <row r="48" spans="1:25" ht="30" customHeight="1">
      <c r="A48" s="408" t="s">
        <v>225</v>
      </c>
      <c r="B48" s="408" t="s">
        <v>8</v>
      </c>
      <c r="C48" s="102">
        <f t="shared" si="7"/>
        <v>2</v>
      </c>
      <c r="D48" s="40">
        <f t="shared" si="7"/>
        <v>10</v>
      </c>
      <c r="E48" s="409">
        <v>144</v>
      </c>
      <c r="F48" s="423">
        <v>8</v>
      </c>
      <c r="G48" s="423">
        <v>1</v>
      </c>
      <c r="H48" s="423">
        <v>4</v>
      </c>
      <c r="I48" s="424">
        <v>216</v>
      </c>
      <c r="J48" s="424">
        <v>8</v>
      </c>
      <c r="K48" s="424">
        <v>1</v>
      </c>
      <c r="L48" s="424">
        <v>6</v>
      </c>
      <c r="M48" s="425">
        <v>216</v>
      </c>
      <c r="N48" s="426"/>
      <c r="O48" s="426"/>
      <c r="P48" s="426"/>
      <c r="Q48" s="424"/>
      <c r="R48" s="424"/>
      <c r="S48" s="424"/>
      <c r="T48" s="424"/>
      <c r="U48" s="424"/>
      <c r="V48" s="424"/>
      <c r="W48" s="424"/>
      <c r="X48" s="424"/>
      <c r="Y48" s="34">
        <f t="shared" si="8"/>
        <v>16</v>
      </c>
    </row>
    <row r="49" spans="1:25" ht="45" customHeight="1">
      <c r="A49" s="408" t="s">
        <v>227</v>
      </c>
      <c r="B49" s="408" t="s">
        <v>147</v>
      </c>
      <c r="C49" s="102">
        <f>SUM(G49,K49,O49)</f>
        <v>2</v>
      </c>
      <c r="D49" s="40">
        <f t="shared" si="7"/>
        <v>14</v>
      </c>
      <c r="E49" s="409">
        <v>144</v>
      </c>
      <c r="F49" s="423"/>
      <c r="G49" s="423"/>
      <c r="H49" s="423"/>
      <c r="I49" s="424">
        <v>144</v>
      </c>
      <c r="J49" s="424">
        <v>20</v>
      </c>
      <c r="K49" s="424">
        <v>1</v>
      </c>
      <c r="L49" s="424">
        <v>8</v>
      </c>
      <c r="M49" s="425">
        <v>216</v>
      </c>
      <c r="N49" s="426">
        <v>8</v>
      </c>
      <c r="O49" s="426">
        <v>1</v>
      </c>
      <c r="P49" s="426">
        <v>6</v>
      </c>
      <c r="Q49" s="424"/>
      <c r="R49" s="424"/>
      <c r="S49" s="424"/>
      <c r="T49" s="424"/>
      <c r="U49" s="424"/>
      <c r="V49" s="424"/>
      <c r="W49" s="424"/>
      <c r="X49" s="424"/>
      <c r="Y49" s="34">
        <f t="shared" si="8"/>
        <v>28</v>
      </c>
    </row>
    <row r="50" spans="1:25" ht="39" customHeight="1">
      <c r="A50" s="408" t="s">
        <v>226</v>
      </c>
      <c r="B50" s="408" t="s">
        <v>7</v>
      </c>
      <c r="C50" s="102">
        <v>1</v>
      </c>
      <c r="D50" s="40">
        <f>SUM(H50,L50,P50,T50,X50)</f>
        <v>8</v>
      </c>
      <c r="E50" s="409">
        <v>144</v>
      </c>
      <c r="F50" s="423">
        <v>16</v>
      </c>
      <c r="G50" s="423">
        <v>1</v>
      </c>
      <c r="H50" s="423">
        <v>8</v>
      </c>
      <c r="I50" s="424">
        <v>144</v>
      </c>
      <c r="J50" s="424"/>
      <c r="K50" s="424"/>
      <c r="L50" s="424"/>
      <c r="M50" s="425"/>
      <c r="N50" s="426"/>
      <c r="O50" s="426"/>
      <c r="P50" s="426"/>
      <c r="Q50" s="424"/>
      <c r="R50" s="424"/>
      <c r="S50" s="424"/>
      <c r="T50" s="424"/>
      <c r="U50" s="424"/>
      <c r="V50" s="424"/>
      <c r="W50" s="424"/>
      <c r="X50" s="424"/>
      <c r="Y50" s="34">
        <f t="shared" si="8"/>
        <v>16</v>
      </c>
    </row>
    <row r="51" spans="1:25" ht="26.25">
      <c r="A51" s="420" t="s">
        <v>72</v>
      </c>
      <c r="B51" s="420" t="s">
        <v>59</v>
      </c>
      <c r="C51" s="432">
        <f>SUM(G51,K51,O51)</f>
        <v>4</v>
      </c>
      <c r="D51" s="40">
        <f t="shared" si="7"/>
        <v>18</v>
      </c>
      <c r="E51" s="423">
        <v>144</v>
      </c>
      <c r="F51" s="423">
        <v>15</v>
      </c>
      <c r="G51" s="423">
        <v>1</v>
      </c>
      <c r="H51" s="423">
        <v>4</v>
      </c>
      <c r="I51" s="424">
        <v>144</v>
      </c>
      <c r="J51" s="424">
        <v>20</v>
      </c>
      <c r="K51" s="424">
        <v>2</v>
      </c>
      <c r="L51" s="424">
        <v>8</v>
      </c>
      <c r="M51" s="426">
        <v>216</v>
      </c>
      <c r="N51" s="426">
        <v>14</v>
      </c>
      <c r="O51" s="426">
        <v>1</v>
      </c>
      <c r="P51" s="426">
        <v>6</v>
      </c>
      <c r="Q51" s="424"/>
      <c r="R51" s="424"/>
      <c r="S51" s="424"/>
      <c r="T51" s="424"/>
      <c r="U51" s="424"/>
      <c r="V51" s="424"/>
      <c r="W51" s="424"/>
      <c r="X51" s="424"/>
      <c r="Y51" s="40">
        <f t="shared" si="8"/>
        <v>49</v>
      </c>
    </row>
    <row r="52" spans="1:25" ht="15.75">
      <c r="A52" s="420" t="s">
        <v>42</v>
      </c>
      <c r="B52" s="420" t="s">
        <v>211</v>
      </c>
      <c r="C52" s="432">
        <v>2</v>
      </c>
      <c r="D52" s="40">
        <v>9</v>
      </c>
      <c r="E52" s="423">
        <v>144</v>
      </c>
      <c r="F52" s="423">
        <v>16</v>
      </c>
      <c r="G52" s="423">
        <v>2</v>
      </c>
      <c r="H52" s="423">
        <v>8</v>
      </c>
      <c r="I52" s="424"/>
      <c r="J52" s="424"/>
      <c r="K52" s="424"/>
      <c r="L52" s="424"/>
      <c r="M52" s="426"/>
      <c r="N52" s="426"/>
      <c r="O52" s="426"/>
      <c r="P52" s="426"/>
      <c r="Q52" s="424"/>
      <c r="R52" s="424"/>
      <c r="S52" s="424"/>
      <c r="T52" s="424"/>
      <c r="U52" s="424"/>
      <c r="V52" s="424"/>
      <c r="W52" s="424"/>
      <c r="X52" s="424"/>
      <c r="Y52" s="40">
        <f t="shared" si="8"/>
        <v>16</v>
      </c>
    </row>
    <row r="53" spans="1:25" ht="39">
      <c r="A53" s="420" t="s">
        <v>163</v>
      </c>
      <c r="B53" s="420" t="s">
        <v>96</v>
      </c>
      <c r="C53" s="104">
        <f>SUM(G53,K53,O53,S53)</f>
        <v>5</v>
      </c>
      <c r="D53" s="40">
        <f>SUM(H53,L53,P53,T53)</f>
        <v>20</v>
      </c>
      <c r="E53" s="405">
        <v>144</v>
      </c>
      <c r="F53" s="406">
        <v>24</v>
      </c>
      <c r="G53" s="406">
        <v>2</v>
      </c>
      <c r="H53" s="406">
        <v>8</v>
      </c>
      <c r="I53" s="406">
        <v>144</v>
      </c>
      <c r="J53" s="406">
        <v>32</v>
      </c>
      <c r="K53" s="406">
        <v>3</v>
      </c>
      <c r="L53" s="406">
        <v>12</v>
      </c>
      <c r="M53" s="407">
        <v>144</v>
      </c>
      <c r="N53" s="407"/>
      <c r="O53" s="407"/>
      <c r="P53" s="407"/>
      <c r="Q53" s="406">
        <v>144</v>
      </c>
      <c r="R53" s="406"/>
      <c r="S53" s="406"/>
      <c r="T53" s="406"/>
      <c r="U53" s="406"/>
      <c r="V53" s="406"/>
      <c r="W53" s="406"/>
      <c r="X53" s="406"/>
      <c r="Y53" s="1">
        <f t="shared" si="8"/>
        <v>56</v>
      </c>
    </row>
    <row r="54" spans="1:25" ht="26.25">
      <c r="A54" s="420" t="s">
        <v>156</v>
      </c>
      <c r="B54" s="420" t="s">
        <v>159</v>
      </c>
      <c r="C54" s="104">
        <v>3</v>
      </c>
      <c r="D54" s="40">
        <f>SUM(H54,L54,P54,T54)</f>
        <v>18</v>
      </c>
      <c r="E54" s="405">
        <v>216</v>
      </c>
      <c r="F54" s="406">
        <v>16</v>
      </c>
      <c r="G54" s="406">
        <v>2</v>
      </c>
      <c r="H54" s="406">
        <v>12</v>
      </c>
      <c r="I54" s="406">
        <v>216</v>
      </c>
      <c r="J54" s="406">
        <v>8</v>
      </c>
      <c r="K54" s="406">
        <v>1</v>
      </c>
      <c r="L54" s="406">
        <v>6</v>
      </c>
      <c r="M54" s="407"/>
      <c r="N54" s="407"/>
      <c r="O54" s="407"/>
      <c r="P54" s="407"/>
      <c r="Q54" s="406"/>
      <c r="R54" s="406"/>
      <c r="S54" s="406"/>
      <c r="T54" s="406"/>
      <c r="U54" s="406"/>
      <c r="V54" s="406"/>
      <c r="W54" s="406"/>
      <c r="X54" s="406"/>
      <c r="Y54" s="1">
        <f t="shared" si="8"/>
        <v>24</v>
      </c>
    </row>
    <row r="55" spans="1:25" ht="15.75">
      <c r="A55" s="420" t="s">
        <v>137</v>
      </c>
      <c r="B55" s="420" t="s">
        <v>97</v>
      </c>
      <c r="C55" s="104">
        <v>2</v>
      </c>
      <c r="D55" s="40">
        <f>SUM(H55,L55,P55,T55,X55)</f>
        <v>8</v>
      </c>
      <c r="E55" s="40">
        <v>144</v>
      </c>
      <c r="F55" s="40"/>
      <c r="G55" s="40"/>
      <c r="H55" s="40"/>
      <c r="I55" s="40">
        <v>144</v>
      </c>
      <c r="J55" s="40"/>
      <c r="K55" s="40"/>
      <c r="L55" s="40"/>
      <c r="M55" s="40">
        <v>144</v>
      </c>
      <c r="N55" s="40">
        <v>14</v>
      </c>
      <c r="O55" s="40">
        <v>1</v>
      </c>
      <c r="P55" s="40">
        <v>4</v>
      </c>
      <c r="Q55" s="40">
        <v>144</v>
      </c>
      <c r="R55" s="40">
        <v>12</v>
      </c>
      <c r="S55" s="40">
        <v>1</v>
      </c>
      <c r="T55" s="40">
        <v>4</v>
      </c>
      <c r="U55" s="40"/>
      <c r="V55" s="40"/>
      <c r="W55" s="40"/>
      <c r="X55" s="40"/>
      <c r="Y55" s="40">
        <f t="shared" si="8"/>
        <v>26</v>
      </c>
    </row>
    <row r="56" spans="1:25" ht="15.75">
      <c r="A56" s="420" t="s">
        <v>205</v>
      </c>
      <c r="B56" s="420" t="s">
        <v>188</v>
      </c>
      <c r="C56" s="104">
        <v>2</v>
      </c>
      <c r="D56" s="40">
        <f>SUM(H56,L56,P56,T56,X56)</f>
        <v>14</v>
      </c>
      <c r="E56" s="40">
        <v>144</v>
      </c>
      <c r="F56" s="40">
        <v>15</v>
      </c>
      <c r="G56" s="40">
        <v>1</v>
      </c>
      <c r="H56" s="40">
        <v>8</v>
      </c>
      <c r="I56" s="40">
        <v>216</v>
      </c>
      <c r="J56" s="40">
        <v>15</v>
      </c>
      <c r="K56" s="40">
        <v>1</v>
      </c>
      <c r="L56" s="40">
        <v>6</v>
      </c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>
        <f t="shared" si="8"/>
        <v>30</v>
      </c>
    </row>
    <row r="57" spans="1:25" ht="15.75">
      <c r="A57" s="408" t="s">
        <v>74</v>
      </c>
      <c r="B57" s="408" t="s">
        <v>62</v>
      </c>
      <c r="C57" s="104">
        <f>SUM(G57,K57,O57,S57)</f>
        <v>3</v>
      </c>
      <c r="D57" s="40">
        <f>SUM(H57,L57,P57,T57)</f>
        <v>12</v>
      </c>
      <c r="E57" s="405"/>
      <c r="F57" s="405"/>
      <c r="G57" s="405"/>
      <c r="H57" s="405"/>
      <c r="I57" s="406">
        <v>144</v>
      </c>
      <c r="J57" s="406">
        <v>26</v>
      </c>
      <c r="K57" s="406">
        <v>2</v>
      </c>
      <c r="L57" s="406">
        <v>8</v>
      </c>
      <c r="M57" s="410">
        <v>144</v>
      </c>
      <c r="N57" s="407">
        <v>14</v>
      </c>
      <c r="O57" s="407">
        <v>1</v>
      </c>
      <c r="P57" s="407">
        <v>4</v>
      </c>
      <c r="Q57" s="406"/>
      <c r="R57" s="406"/>
      <c r="S57" s="406"/>
      <c r="T57" s="406"/>
      <c r="U57" s="406"/>
      <c r="V57" s="406"/>
      <c r="W57" s="406"/>
      <c r="X57" s="406"/>
      <c r="Y57" s="1">
        <f t="shared" si="8"/>
        <v>40</v>
      </c>
    </row>
    <row r="58" spans="1:25" s="418" customFormat="1" ht="31.5" customHeight="1">
      <c r="A58" s="482" t="s">
        <v>233</v>
      </c>
      <c r="B58" s="474"/>
      <c r="C58" s="483">
        <f>SUM(C59:C84)</f>
        <v>107</v>
      </c>
      <c r="D58" s="399"/>
      <c r="E58" s="484"/>
      <c r="F58" s="485">
        <f>SUM(F59:F84)</f>
        <v>913</v>
      </c>
      <c r="G58" s="485">
        <f>SUM(G59:G84)</f>
        <v>65</v>
      </c>
      <c r="H58" s="485"/>
      <c r="I58" s="486"/>
      <c r="J58" s="487">
        <f>SUM(J59:J84)</f>
        <v>198</v>
      </c>
      <c r="K58" s="487">
        <f>SUM(K59:K84)</f>
        <v>14</v>
      </c>
      <c r="L58" s="487"/>
      <c r="M58" s="488"/>
      <c r="N58" s="489">
        <f>SUM(N59:N84)</f>
        <v>170</v>
      </c>
      <c r="O58" s="489">
        <f>SUM(O59:O84)</f>
        <v>14</v>
      </c>
      <c r="P58" s="489"/>
      <c r="Q58" s="486"/>
      <c r="R58" s="487">
        <f>SUM(R59:R84)</f>
        <v>117</v>
      </c>
      <c r="S58" s="487">
        <f>SUM(S59:S84)</f>
        <v>9</v>
      </c>
      <c r="T58" s="487"/>
      <c r="U58" s="487"/>
      <c r="V58" s="487">
        <f>SUM(V59:V84)</f>
        <v>81</v>
      </c>
      <c r="W58" s="487">
        <f>SUM(W59:W84)</f>
        <v>5</v>
      </c>
      <c r="X58" s="487"/>
      <c r="Y58" s="490">
        <f>SUM(Y59:Y84)</f>
        <v>1479</v>
      </c>
    </row>
    <row r="59" spans="1:25" ht="25.5">
      <c r="A59" s="433" t="s">
        <v>70</v>
      </c>
      <c r="B59" s="433" t="s">
        <v>114</v>
      </c>
      <c r="C59" s="1">
        <f>SUM(G59,K59,O59,S59)</f>
        <v>4</v>
      </c>
      <c r="D59" s="34">
        <v>32</v>
      </c>
      <c r="E59" s="34">
        <v>144</v>
      </c>
      <c r="F59" s="1">
        <v>90</v>
      </c>
      <c r="G59" s="1">
        <v>4</v>
      </c>
      <c r="H59" s="1">
        <v>16</v>
      </c>
      <c r="I59" s="1">
        <v>144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>
        <v>90</v>
      </c>
    </row>
    <row r="60" spans="1:25" ht="25.5">
      <c r="A60" s="433" t="s">
        <v>103</v>
      </c>
      <c r="B60" s="433" t="s">
        <v>85</v>
      </c>
      <c r="C60" s="34">
        <f>SUM(G60,K60)</f>
        <v>6</v>
      </c>
      <c r="D60" s="34">
        <f>SUM(H60,L60)</f>
        <v>48</v>
      </c>
      <c r="E60" s="34">
        <v>144</v>
      </c>
      <c r="F60" s="1">
        <v>120</v>
      </c>
      <c r="G60" s="1">
        <v>6</v>
      </c>
      <c r="H60" s="1">
        <v>48</v>
      </c>
      <c r="I60" s="1">
        <v>144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>
        <f aca="true" t="shared" si="9" ref="Y60:Y66">SUM(F60,J60,N60,R60,V60)</f>
        <v>120</v>
      </c>
    </row>
    <row r="61" spans="1:25" ht="15.75">
      <c r="A61" s="433" t="s">
        <v>104</v>
      </c>
      <c r="B61" s="433" t="s">
        <v>33</v>
      </c>
      <c r="C61" s="34">
        <f aca="true" t="shared" si="10" ref="C61:D64">SUM(G61,K61,O61,S61)</f>
        <v>5</v>
      </c>
      <c r="D61" s="34">
        <f t="shared" si="10"/>
        <v>20</v>
      </c>
      <c r="E61" s="1">
        <v>144</v>
      </c>
      <c r="F61" s="1">
        <v>69</v>
      </c>
      <c r="G61" s="1">
        <v>5</v>
      </c>
      <c r="H61" s="1">
        <v>20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>
        <v>69</v>
      </c>
    </row>
    <row r="62" spans="1:25" ht="15.75">
      <c r="A62" s="433" t="s">
        <v>105</v>
      </c>
      <c r="B62" s="433" t="s">
        <v>97</v>
      </c>
      <c r="C62" s="34">
        <f t="shared" si="10"/>
        <v>5</v>
      </c>
      <c r="D62" s="34">
        <f t="shared" si="10"/>
        <v>20</v>
      </c>
      <c r="E62" s="34">
        <v>144</v>
      </c>
      <c r="F62" s="1">
        <v>75</v>
      </c>
      <c r="G62" s="1">
        <v>5</v>
      </c>
      <c r="H62" s="1">
        <v>20</v>
      </c>
      <c r="I62" s="1">
        <v>144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>
        <f t="shared" si="9"/>
        <v>75</v>
      </c>
    </row>
    <row r="63" spans="1:25" ht="39">
      <c r="A63" s="420" t="s">
        <v>218</v>
      </c>
      <c r="B63" s="420" t="s">
        <v>97</v>
      </c>
      <c r="C63" s="40"/>
      <c r="D63" s="40">
        <v>4</v>
      </c>
      <c r="E63" s="40">
        <v>144</v>
      </c>
      <c r="F63" s="40">
        <v>1</v>
      </c>
      <c r="G63" s="40"/>
      <c r="H63" s="40">
        <v>4</v>
      </c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>
        <f t="shared" si="9"/>
        <v>1</v>
      </c>
    </row>
    <row r="64" spans="1:25" ht="15.75">
      <c r="A64" s="433" t="s">
        <v>106</v>
      </c>
      <c r="B64" s="433" t="s">
        <v>40</v>
      </c>
      <c r="C64" s="34">
        <f t="shared" si="10"/>
        <v>6</v>
      </c>
      <c r="D64" s="34">
        <f t="shared" si="10"/>
        <v>24</v>
      </c>
      <c r="E64" s="34">
        <v>144</v>
      </c>
      <c r="F64" s="1">
        <v>76</v>
      </c>
      <c r="G64" s="1">
        <v>6</v>
      </c>
      <c r="H64" s="1">
        <v>24</v>
      </c>
      <c r="I64" s="1">
        <v>144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>
        <f t="shared" si="9"/>
        <v>76</v>
      </c>
    </row>
    <row r="65" spans="1:25" ht="15.75">
      <c r="A65" s="433" t="s">
        <v>142</v>
      </c>
      <c r="B65" s="433" t="s">
        <v>132</v>
      </c>
      <c r="C65" s="34">
        <v>4</v>
      </c>
      <c r="D65" s="34">
        <f>SUM(H65,L65,P65,T65,X65)</f>
        <v>16</v>
      </c>
      <c r="E65" s="34">
        <v>144</v>
      </c>
      <c r="F65" s="1">
        <v>45</v>
      </c>
      <c r="G65" s="1">
        <v>4</v>
      </c>
      <c r="H65" s="1">
        <v>16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>
        <f t="shared" si="9"/>
        <v>45</v>
      </c>
    </row>
    <row r="66" spans="1:25" ht="25.5">
      <c r="A66" s="433" t="s">
        <v>121</v>
      </c>
      <c r="B66" s="433" t="s">
        <v>132</v>
      </c>
      <c r="C66" s="34"/>
      <c r="D66" s="34">
        <v>4</v>
      </c>
      <c r="E66" s="34">
        <v>144</v>
      </c>
      <c r="F66" s="1">
        <v>1</v>
      </c>
      <c r="G66" s="1"/>
      <c r="H66" s="1">
        <v>4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>
        <f t="shared" si="9"/>
        <v>1</v>
      </c>
    </row>
    <row r="67" spans="1:25" ht="15.75">
      <c r="A67" s="408" t="s">
        <v>68</v>
      </c>
      <c r="B67" s="433" t="s">
        <v>61</v>
      </c>
      <c r="C67" s="34">
        <f>SUM(G67,K67,O67,S67)</f>
        <v>3</v>
      </c>
      <c r="D67" s="34">
        <f>SUM(H67,L67,P67,T67)</f>
        <v>12</v>
      </c>
      <c r="E67" s="34">
        <v>144</v>
      </c>
      <c r="F67" s="40">
        <v>36</v>
      </c>
      <c r="G67" s="40">
        <v>3</v>
      </c>
      <c r="H67" s="40">
        <v>12</v>
      </c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34">
        <f>SUM(F67,J67,N67,R67,V67)</f>
        <v>36</v>
      </c>
    </row>
    <row r="68" spans="1:25" ht="27.75" customHeight="1">
      <c r="A68" s="408" t="s">
        <v>37</v>
      </c>
      <c r="B68" s="408" t="s">
        <v>38</v>
      </c>
      <c r="C68" s="34">
        <v>5</v>
      </c>
      <c r="D68" s="34">
        <f>SUM(H68,L68,P68,T68)</f>
        <v>24</v>
      </c>
      <c r="E68" s="34">
        <v>144</v>
      </c>
      <c r="F68" s="40">
        <v>12</v>
      </c>
      <c r="G68" s="40">
        <v>1</v>
      </c>
      <c r="H68" s="40">
        <v>4</v>
      </c>
      <c r="I68" s="40">
        <v>144</v>
      </c>
      <c r="J68" s="40">
        <v>20</v>
      </c>
      <c r="K68" s="40">
        <v>2</v>
      </c>
      <c r="L68" s="40">
        <v>8</v>
      </c>
      <c r="M68" s="40">
        <v>216</v>
      </c>
      <c r="N68" s="40">
        <v>10</v>
      </c>
      <c r="O68" s="40">
        <v>1</v>
      </c>
      <c r="P68" s="40">
        <v>6</v>
      </c>
      <c r="Q68" s="40">
        <v>216</v>
      </c>
      <c r="R68" s="40">
        <v>10</v>
      </c>
      <c r="S68" s="40">
        <v>1</v>
      </c>
      <c r="T68" s="40">
        <v>6</v>
      </c>
      <c r="U68" s="40"/>
      <c r="V68" s="40"/>
      <c r="W68" s="40"/>
      <c r="X68" s="40"/>
      <c r="Y68" s="34">
        <f>SUM(F68,J68,N68,R68,V68)</f>
        <v>52</v>
      </c>
    </row>
    <row r="69" spans="1:25" ht="26.25">
      <c r="A69" s="420" t="s">
        <v>127</v>
      </c>
      <c r="B69" s="420" t="s">
        <v>45</v>
      </c>
      <c r="C69" s="34"/>
      <c r="D69" s="34">
        <f>SUM(H69,L69,P69,T69,X69)</f>
        <v>16</v>
      </c>
      <c r="E69" s="34">
        <v>72</v>
      </c>
      <c r="F69" s="40">
        <v>4</v>
      </c>
      <c r="G69" s="40"/>
      <c r="H69" s="40">
        <v>16</v>
      </c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34">
        <v>4</v>
      </c>
    </row>
    <row r="70" spans="1:25" ht="15.75">
      <c r="A70" s="420" t="s">
        <v>79</v>
      </c>
      <c r="B70" s="433" t="s">
        <v>78</v>
      </c>
      <c r="C70" s="34">
        <f aca="true" t="shared" si="11" ref="C70:C81">SUM(G70,K70,O70,S70)</f>
        <v>3</v>
      </c>
      <c r="D70" s="34">
        <f>SUM(H70,L70,P70,T70)</f>
        <v>12</v>
      </c>
      <c r="E70" s="34">
        <v>144</v>
      </c>
      <c r="F70" s="1">
        <v>15</v>
      </c>
      <c r="G70" s="1">
        <v>1</v>
      </c>
      <c r="H70" s="1">
        <v>4</v>
      </c>
      <c r="I70" s="1">
        <v>144</v>
      </c>
      <c r="J70" s="1">
        <v>15</v>
      </c>
      <c r="K70" s="1">
        <v>1</v>
      </c>
      <c r="L70" s="1">
        <v>4</v>
      </c>
      <c r="M70" s="1">
        <v>144</v>
      </c>
      <c r="N70" s="1">
        <v>15</v>
      </c>
      <c r="O70" s="1">
        <v>1</v>
      </c>
      <c r="P70" s="1">
        <v>4</v>
      </c>
      <c r="Q70" s="1"/>
      <c r="R70" s="1"/>
      <c r="S70" s="1"/>
      <c r="T70" s="1"/>
      <c r="U70" s="1"/>
      <c r="V70" s="1"/>
      <c r="W70" s="1"/>
      <c r="X70" s="1"/>
      <c r="Y70" s="34">
        <f>SUM(F70,J70,N70,R70,V70)</f>
        <v>45</v>
      </c>
    </row>
    <row r="71" spans="1:25" ht="30" customHeight="1">
      <c r="A71" s="420" t="s">
        <v>80</v>
      </c>
      <c r="B71" s="433" t="s">
        <v>81</v>
      </c>
      <c r="C71" s="34">
        <f t="shared" si="11"/>
        <v>3</v>
      </c>
      <c r="D71" s="34">
        <f>SUM(H71,L71,P71,T71)</f>
        <v>16</v>
      </c>
      <c r="E71" s="34">
        <v>144</v>
      </c>
      <c r="F71" s="1">
        <v>15</v>
      </c>
      <c r="G71" s="1">
        <v>1</v>
      </c>
      <c r="H71" s="1">
        <v>4</v>
      </c>
      <c r="I71" s="1">
        <v>216</v>
      </c>
      <c r="J71" s="1">
        <v>15</v>
      </c>
      <c r="K71" s="1">
        <v>1</v>
      </c>
      <c r="L71" s="1">
        <v>6</v>
      </c>
      <c r="M71" s="1">
        <v>216</v>
      </c>
      <c r="N71" s="1">
        <v>15</v>
      </c>
      <c r="O71" s="1">
        <v>1</v>
      </c>
      <c r="P71" s="1">
        <v>6</v>
      </c>
      <c r="Q71" s="1"/>
      <c r="R71" s="1"/>
      <c r="S71" s="1"/>
      <c r="T71" s="1"/>
      <c r="U71" s="1"/>
      <c r="V71" s="1"/>
      <c r="W71" s="1"/>
      <c r="X71" s="1"/>
      <c r="Y71" s="34">
        <f>SUM(F71,J71,N71,R71,V71)</f>
        <v>45</v>
      </c>
    </row>
    <row r="72" spans="1:25" ht="15.75">
      <c r="A72" s="420" t="s">
        <v>161</v>
      </c>
      <c r="B72" s="433" t="s">
        <v>206</v>
      </c>
      <c r="C72" s="34">
        <v>3</v>
      </c>
      <c r="D72" s="34">
        <v>12</v>
      </c>
      <c r="E72" s="34">
        <v>144</v>
      </c>
      <c r="F72" s="1">
        <v>45</v>
      </c>
      <c r="G72" s="1">
        <v>3</v>
      </c>
      <c r="H72" s="1">
        <v>12</v>
      </c>
      <c r="I72" s="1">
        <v>216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34">
        <f>SUM(F72,J72,N72,R72,V72)</f>
        <v>45</v>
      </c>
    </row>
    <row r="73" spans="1:25" ht="25.5">
      <c r="A73" s="420" t="s">
        <v>199</v>
      </c>
      <c r="B73" s="433" t="s">
        <v>198</v>
      </c>
      <c r="C73" s="34">
        <f>SUM(K73,G73,O73,S73,W73)</f>
        <v>1</v>
      </c>
      <c r="D73" s="34">
        <f>SUM(H73,L73,P73,T73,X73)</f>
        <v>6</v>
      </c>
      <c r="E73" s="34"/>
      <c r="F73" s="1"/>
      <c r="G73" s="1"/>
      <c r="H73" s="1"/>
      <c r="I73" s="1">
        <v>216</v>
      </c>
      <c r="J73" s="1">
        <v>20</v>
      </c>
      <c r="K73" s="1">
        <v>1</v>
      </c>
      <c r="L73" s="1">
        <v>6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34">
        <v>20</v>
      </c>
    </row>
    <row r="74" spans="1:25" ht="15.75">
      <c r="A74" s="420" t="s">
        <v>75</v>
      </c>
      <c r="B74" s="433" t="s">
        <v>65</v>
      </c>
      <c r="C74" s="34">
        <f t="shared" si="11"/>
        <v>3</v>
      </c>
      <c r="D74" s="34">
        <f>SUM(H74,L74,P74,T74)</f>
        <v>12</v>
      </c>
      <c r="E74" s="34">
        <v>144</v>
      </c>
      <c r="F74" s="1">
        <v>36</v>
      </c>
      <c r="G74" s="1">
        <v>3</v>
      </c>
      <c r="H74" s="1">
        <v>12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34">
        <f>SUM(F74,J74,N74,R74,V74)</f>
        <v>36</v>
      </c>
    </row>
    <row r="75" spans="1:25" ht="15.75">
      <c r="A75" s="420" t="s">
        <v>134</v>
      </c>
      <c r="B75" s="433" t="s">
        <v>214</v>
      </c>
      <c r="C75" s="34">
        <v>1</v>
      </c>
      <c r="D75" s="34">
        <v>4</v>
      </c>
      <c r="E75" s="34">
        <v>144</v>
      </c>
      <c r="F75" s="1">
        <v>17</v>
      </c>
      <c r="G75" s="1">
        <v>1</v>
      </c>
      <c r="H75" s="1">
        <v>4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34">
        <v>17</v>
      </c>
    </row>
    <row r="76" spans="1:25" ht="15.75">
      <c r="A76" s="420"/>
      <c r="B76" s="433" t="s">
        <v>195</v>
      </c>
      <c r="C76" s="34">
        <f>SUM(G76,K76,O76,S76,W76)</f>
        <v>4</v>
      </c>
      <c r="D76" s="34">
        <v>16</v>
      </c>
      <c r="E76" s="34">
        <v>144</v>
      </c>
      <c r="F76" s="1">
        <v>45</v>
      </c>
      <c r="G76" s="1">
        <v>4</v>
      </c>
      <c r="H76" s="1">
        <v>16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34">
        <v>45</v>
      </c>
    </row>
    <row r="77" spans="1:25" ht="15.75">
      <c r="A77" s="433" t="s">
        <v>22</v>
      </c>
      <c r="B77" s="433" t="s">
        <v>56</v>
      </c>
      <c r="C77" s="1">
        <f t="shared" si="11"/>
        <v>9</v>
      </c>
      <c r="D77" s="1">
        <f>SUM(H77,L77,P77,T77)</f>
        <v>28</v>
      </c>
      <c r="E77" s="1">
        <v>72</v>
      </c>
      <c r="F77" s="1">
        <v>32</v>
      </c>
      <c r="G77" s="1">
        <v>2</v>
      </c>
      <c r="H77" s="1">
        <v>4</v>
      </c>
      <c r="I77" s="1">
        <v>72</v>
      </c>
      <c r="J77" s="1">
        <v>32</v>
      </c>
      <c r="K77" s="1">
        <v>2</v>
      </c>
      <c r="L77" s="1">
        <v>4</v>
      </c>
      <c r="M77" s="1">
        <v>144</v>
      </c>
      <c r="N77" s="1">
        <v>30</v>
      </c>
      <c r="O77" s="1">
        <v>3</v>
      </c>
      <c r="P77" s="1">
        <v>12</v>
      </c>
      <c r="Q77" s="1">
        <v>144</v>
      </c>
      <c r="R77" s="1">
        <v>26</v>
      </c>
      <c r="S77" s="1">
        <v>2</v>
      </c>
      <c r="T77" s="1">
        <v>8</v>
      </c>
      <c r="U77" s="1"/>
      <c r="V77" s="1"/>
      <c r="W77" s="1"/>
      <c r="X77" s="1"/>
      <c r="Y77" s="1">
        <f>SUM(F77,J77,N77,R77)</f>
        <v>120</v>
      </c>
    </row>
    <row r="78" spans="1:25" ht="25.5">
      <c r="A78" s="433" t="s">
        <v>109</v>
      </c>
      <c r="B78" s="433" t="s">
        <v>23</v>
      </c>
      <c r="C78" s="40">
        <f>SUM(G78,K78,O78,S78,W78)</f>
        <v>6</v>
      </c>
      <c r="D78" s="40">
        <f>SUM(H78,L78,P78,T78,X78)</f>
        <v>20</v>
      </c>
      <c r="E78" s="40">
        <v>72</v>
      </c>
      <c r="F78" s="1">
        <v>15</v>
      </c>
      <c r="G78" s="1">
        <v>1</v>
      </c>
      <c r="H78" s="1">
        <v>2</v>
      </c>
      <c r="I78" s="1">
        <v>72</v>
      </c>
      <c r="J78" s="1">
        <v>15</v>
      </c>
      <c r="K78" s="1">
        <v>1</v>
      </c>
      <c r="L78" s="1">
        <v>2</v>
      </c>
      <c r="M78" s="1">
        <v>144</v>
      </c>
      <c r="N78" s="1">
        <v>16</v>
      </c>
      <c r="O78" s="1">
        <v>1</v>
      </c>
      <c r="P78" s="1">
        <v>4</v>
      </c>
      <c r="Q78" s="1">
        <v>144</v>
      </c>
      <c r="R78" s="1">
        <v>30</v>
      </c>
      <c r="S78" s="1">
        <v>2</v>
      </c>
      <c r="T78" s="1">
        <v>8</v>
      </c>
      <c r="U78" s="1">
        <v>144</v>
      </c>
      <c r="V78" s="1">
        <v>10</v>
      </c>
      <c r="W78" s="1">
        <v>1</v>
      </c>
      <c r="X78" s="1">
        <v>4</v>
      </c>
      <c r="Y78" s="40">
        <f aca="true" t="shared" si="12" ref="Y78:Y83">SUM(F78,J78,N78,R78,V78)</f>
        <v>86</v>
      </c>
    </row>
    <row r="79" spans="1:25" ht="25.5">
      <c r="A79" s="433" t="s">
        <v>110</v>
      </c>
      <c r="B79" s="433" t="s">
        <v>23</v>
      </c>
      <c r="C79" s="40">
        <f t="shared" si="11"/>
        <v>4</v>
      </c>
      <c r="D79" s="40">
        <f>SUM(H79,L79,P79,T79,X79)</f>
        <v>12</v>
      </c>
      <c r="E79" s="40">
        <v>72</v>
      </c>
      <c r="F79" s="1">
        <v>13</v>
      </c>
      <c r="G79" s="1">
        <v>1</v>
      </c>
      <c r="H79" s="1">
        <v>2</v>
      </c>
      <c r="I79" s="1">
        <v>72</v>
      </c>
      <c r="J79" s="1">
        <v>13</v>
      </c>
      <c r="K79" s="1">
        <v>1</v>
      </c>
      <c r="L79" s="1">
        <v>2</v>
      </c>
      <c r="M79" s="1">
        <v>144</v>
      </c>
      <c r="N79" s="1">
        <v>9</v>
      </c>
      <c r="O79" s="1">
        <v>1</v>
      </c>
      <c r="P79" s="1">
        <v>4</v>
      </c>
      <c r="Q79" s="1">
        <v>144</v>
      </c>
      <c r="R79" s="1">
        <v>10</v>
      </c>
      <c r="S79" s="1">
        <v>1</v>
      </c>
      <c r="T79" s="1">
        <v>4</v>
      </c>
      <c r="U79" s="1">
        <v>144</v>
      </c>
      <c r="V79" s="1"/>
      <c r="W79" s="1"/>
      <c r="X79" s="1"/>
      <c r="Y79" s="40">
        <f t="shared" si="12"/>
        <v>45</v>
      </c>
    </row>
    <row r="80" spans="1:25" ht="15.75">
      <c r="A80" s="433" t="s">
        <v>22</v>
      </c>
      <c r="B80" s="16" t="s">
        <v>50</v>
      </c>
      <c r="C80" s="40">
        <v>5</v>
      </c>
      <c r="D80" s="40">
        <f>SUM(H80,L80,P80,T80,X80)</f>
        <v>24</v>
      </c>
      <c r="E80" s="40">
        <v>72</v>
      </c>
      <c r="F80" s="1">
        <v>12</v>
      </c>
      <c r="G80" s="1">
        <v>1</v>
      </c>
      <c r="H80" s="1">
        <v>2</v>
      </c>
      <c r="I80" s="1">
        <v>144</v>
      </c>
      <c r="J80" s="1">
        <v>14</v>
      </c>
      <c r="K80" s="1">
        <v>1</v>
      </c>
      <c r="L80" s="1">
        <v>4</v>
      </c>
      <c r="M80" s="1">
        <v>216</v>
      </c>
      <c r="N80" s="1"/>
      <c r="O80" s="1"/>
      <c r="P80" s="1"/>
      <c r="Q80" s="1">
        <v>216</v>
      </c>
      <c r="R80" s="1">
        <v>13</v>
      </c>
      <c r="S80" s="1">
        <v>1</v>
      </c>
      <c r="T80" s="1">
        <v>6</v>
      </c>
      <c r="U80" s="1">
        <v>216</v>
      </c>
      <c r="V80" s="1">
        <v>38</v>
      </c>
      <c r="W80" s="1">
        <v>2</v>
      </c>
      <c r="X80" s="1">
        <v>12</v>
      </c>
      <c r="Y80" s="40">
        <f>SUM(F80,J80,N80,R80,V80)</f>
        <v>77</v>
      </c>
    </row>
    <row r="81" spans="1:25" ht="26.25" customHeight="1">
      <c r="A81" s="433" t="s">
        <v>22</v>
      </c>
      <c r="B81" s="16" t="s">
        <v>152</v>
      </c>
      <c r="C81" s="40">
        <f t="shared" si="11"/>
        <v>3</v>
      </c>
      <c r="D81" s="40">
        <v>12</v>
      </c>
      <c r="E81" s="40">
        <v>72</v>
      </c>
      <c r="F81" s="1">
        <v>14</v>
      </c>
      <c r="G81" s="1">
        <v>1</v>
      </c>
      <c r="H81" s="1">
        <v>2</v>
      </c>
      <c r="I81" s="1">
        <v>144</v>
      </c>
      <c r="J81" s="1"/>
      <c r="K81" s="1"/>
      <c r="L81" s="1"/>
      <c r="M81" s="1">
        <v>144</v>
      </c>
      <c r="N81" s="1">
        <v>13</v>
      </c>
      <c r="O81" s="1">
        <v>1</v>
      </c>
      <c r="P81" s="1">
        <v>8</v>
      </c>
      <c r="Q81" s="1">
        <v>144</v>
      </c>
      <c r="R81" s="1">
        <v>13</v>
      </c>
      <c r="S81" s="1">
        <v>1</v>
      </c>
      <c r="T81" s="1">
        <v>4</v>
      </c>
      <c r="U81" s="1"/>
      <c r="V81" s="1"/>
      <c r="W81" s="1"/>
      <c r="X81" s="1"/>
      <c r="Y81" s="40">
        <f t="shared" si="12"/>
        <v>40</v>
      </c>
    </row>
    <row r="82" spans="1:25" ht="15.75">
      <c r="A82" s="433" t="s">
        <v>22</v>
      </c>
      <c r="B82" s="16" t="s">
        <v>194</v>
      </c>
      <c r="C82" s="40">
        <f>SUM(G82,K82,O82,S82,W82)</f>
        <v>10</v>
      </c>
      <c r="D82" s="40">
        <f>SUM(H82,L82,P82,T82,X82)</f>
        <v>20</v>
      </c>
      <c r="E82" s="40">
        <v>72</v>
      </c>
      <c r="F82" s="1">
        <v>97</v>
      </c>
      <c r="G82" s="1">
        <v>10</v>
      </c>
      <c r="H82" s="1">
        <v>20</v>
      </c>
      <c r="I82" s="1"/>
      <c r="J82" s="1"/>
      <c r="K82" s="1"/>
      <c r="L82" s="1"/>
      <c r="M82" s="1"/>
      <c r="N82" s="1"/>
      <c r="O82" s="1"/>
      <c r="P82" s="1"/>
      <c r="Q82" s="1">
        <v>144</v>
      </c>
      <c r="R82" s="1"/>
      <c r="S82" s="1"/>
      <c r="T82" s="1"/>
      <c r="U82" s="1"/>
      <c r="V82" s="1"/>
      <c r="W82" s="1"/>
      <c r="X82" s="1"/>
      <c r="Y82" s="40">
        <v>97</v>
      </c>
    </row>
    <row r="83" spans="1:25" ht="29.25" customHeight="1">
      <c r="A83" s="433" t="s">
        <v>131</v>
      </c>
      <c r="B83" s="16" t="s">
        <v>136</v>
      </c>
      <c r="C83" s="40">
        <v>5</v>
      </c>
      <c r="D83" s="40">
        <v>20</v>
      </c>
      <c r="E83" s="40">
        <v>144</v>
      </c>
      <c r="F83" s="1"/>
      <c r="G83" s="1"/>
      <c r="H83" s="1"/>
      <c r="I83" s="1">
        <v>144</v>
      </c>
      <c r="J83" s="1">
        <v>15</v>
      </c>
      <c r="K83" s="1">
        <v>1</v>
      </c>
      <c r="L83" s="1">
        <v>4</v>
      </c>
      <c r="M83" s="1">
        <v>144</v>
      </c>
      <c r="N83" s="1">
        <v>48</v>
      </c>
      <c r="O83" s="1">
        <v>4</v>
      </c>
      <c r="P83" s="1">
        <v>16</v>
      </c>
      <c r="Q83" s="1"/>
      <c r="R83" s="1"/>
      <c r="S83" s="1"/>
      <c r="T83" s="1"/>
      <c r="U83" s="1"/>
      <c r="V83" s="1"/>
      <c r="W83" s="1"/>
      <c r="X83" s="1"/>
      <c r="Y83" s="40">
        <f t="shared" si="12"/>
        <v>63</v>
      </c>
    </row>
    <row r="84" spans="1:25" ht="15.75">
      <c r="A84" s="433" t="s">
        <v>22</v>
      </c>
      <c r="B84" s="433" t="s">
        <v>41</v>
      </c>
      <c r="C84" s="40">
        <f>SUM(G84,K84,O84,S84,W84)</f>
        <v>9</v>
      </c>
      <c r="D84" s="40">
        <f>SUM(H84,L84,P84,T84,X84)</f>
        <v>26</v>
      </c>
      <c r="E84" s="40">
        <v>72</v>
      </c>
      <c r="F84" s="1">
        <v>28</v>
      </c>
      <c r="G84" s="1">
        <v>2</v>
      </c>
      <c r="H84" s="1">
        <v>4</v>
      </c>
      <c r="I84" s="1">
        <v>72</v>
      </c>
      <c r="J84" s="1">
        <v>39</v>
      </c>
      <c r="K84" s="1">
        <v>3</v>
      </c>
      <c r="L84" s="1">
        <v>6</v>
      </c>
      <c r="M84" s="1">
        <v>144</v>
      </c>
      <c r="N84" s="1">
        <v>14</v>
      </c>
      <c r="O84" s="1">
        <v>1</v>
      </c>
      <c r="P84" s="1">
        <v>4</v>
      </c>
      <c r="Q84" s="1">
        <v>144</v>
      </c>
      <c r="R84" s="1">
        <v>15</v>
      </c>
      <c r="S84" s="1">
        <v>1</v>
      </c>
      <c r="T84" s="1">
        <v>4</v>
      </c>
      <c r="U84" s="1">
        <v>144</v>
      </c>
      <c r="V84" s="1">
        <v>33</v>
      </c>
      <c r="W84" s="1">
        <v>2</v>
      </c>
      <c r="X84" s="1">
        <v>8</v>
      </c>
      <c r="Y84" s="1">
        <f>SUM(F84,J84,N84,R84,V84)</f>
        <v>129</v>
      </c>
    </row>
    <row r="85" spans="1:25" s="418" customFormat="1" ht="30" customHeight="1">
      <c r="A85" s="475" t="s">
        <v>234</v>
      </c>
      <c r="B85" s="476"/>
      <c r="C85" s="401">
        <f>SUM(C86:C99)</f>
        <v>58</v>
      </c>
      <c r="D85" s="401"/>
      <c r="E85" s="401"/>
      <c r="F85" s="401">
        <f>SUM(F86:F99)</f>
        <v>172</v>
      </c>
      <c r="G85" s="401">
        <f>SUM(G86:G99)</f>
        <v>13</v>
      </c>
      <c r="H85" s="401"/>
      <c r="I85" s="401"/>
      <c r="J85" s="401">
        <f>SUM(J86:J99)</f>
        <v>219</v>
      </c>
      <c r="K85" s="401">
        <f>SUM(K86:K99)</f>
        <v>15</v>
      </c>
      <c r="L85" s="401"/>
      <c r="M85" s="401"/>
      <c r="N85" s="401">
        <f>SUM(N86:N99)</f>
        <v>89</v>
      </c>
      <c r="O85" s="401">
        <f>SUM(O86:O99)</f>
        <v>8</v>
      </c>
      <c r="P85" s="401"/>
      <c r="Q85" s="401"/>
      <c r="R85" s="401">
        <f>SUM(R86:R99)</f>
        <v>181</v>
      </c>
      <c r="S85" s="401">
        <f>SUM(S86:S99)</f>
        <v>15</v>
      </c>
      <c r="T85" s="401"/>
      <c r="U85" s="401"/>
      <c r="V85" s="401">
        <f>SUM(V86:V99)</f>
        <v>97</v>
      </c>
      <c r="W85" s="401">
        <f>SUM(W86:W99)</f>
        <v>7</v>
      </c>
      <c r="X85" s="401"/>
      <c r="Y85" s="401">
        <f>SUM(Y86:Y99)</f>
        <v>758</v>
      </c>
    </row>
    <row r="86" spans="1:25" ht="15.75">
      <c r="A86" s="408" t="s">
        <v>172</v>
      </c>
      <c r="B86" s="433" t="s">
        <v>27</v>
      </c>
      <c r="C86" s="34">
        <v>3</v>
      </c>
      <c r="D86" s="34">
        <f>SUM(H86,L86,P86,T86)</f>
        <v>12</v>
      </c>
      <c r="E86" s="34">
        <v>144</v>
      </c>
      <c r="F86" s="1">
        <v>30</v>
      </c>
      <c r="G86" s="1">
        <v>3</v>
      </c>
      <c r="H86" s="1">
        <v>12</v>
      </c>
      <c r="I86" s="34">
        <v>144</v>
      </c>
      <c r="J86" s="1"/>
      <c r="K86" s="1"/>
      <c r="L86" s="1"/>
      <c r="M86" s="1">
        <v>216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>
        <v>30</v>
      </c>
    </row>
    <row r="87" spans="1:38" ht="30" customHeight="1">
      <c r="A87" s="408" t="s">
        <v>28</v>
      </c>
      <c r="B87" s="433" t="s">
        <v>29</v>
      </c>
      <c r="C87" s="34">
        <f>SUM(G87,K87,O87,S87)</f>
        <v>4</v>
      </c>
      <c r="D87" s="34">
        <f>SUM(H87,L87,P87,T87)</f>
        <v>22</v>
      </c>
      <c r="E87" s="34">
        <v>144</v>
      </c>
      <c r="F87" s="1"/>
      <c r="G87" s="1"/>
      <c r="H87" s="1"/>
      <c r="I87" s="1">
        <v>144</v>
      </c>
      <c r="J87" s="1">
        <v>14</v>
      </c>
      <c r="K87" s="1">
        <v>1</v>
      </c>
      <c r="L87" s="1">
        <v>4</v>
      </c>
      <c r="M87" s="1">
        <v>216</v>
      </c>
      <c r="N87" s="1">
        <v>14</v>
      </c>
      <c r="O87" s="1">
        <v>1</v>
      </c>
      <c r="P87" s="1">
        <v>6</v>
      </c>
      <c r="Q87" s="1">
        <v>216</v>
      </c>
      <c r="R87" s="1">
        <v>24</v>
      </c>
      <c r="S87" s="1">
        <v>2</v>
      </c>
      <c r="T87" s="1">
        <v>12</v>
      </c>
      <c r="U87" s="1"/>
      <c r="V87" s="1"/>
      <c r="W87" s="1"/>
      <c r="X87" s="1"/>
      <c r="Y87" s="1">
        <f aca="true" t="shared" si="13" ref="Y87:Y92">SUM(F87,J87,N87,R87,V87)</f>
        <v>52</v>
      </c>
      <c r="Z87" s="148"/>
      <c r="AA87" s="147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</row>
    <row r="88" spans="1:25" ht="15.75">
      <c r="A88" s="408" t="s">
        <v>28</v>
      </c>
      <c r="B88" s="427" t="s">
        <v>32</v>
      </c>
      <c r="C88" s="34">
        <f>SUM(G88,O88,S88,W88)</f>
        <v>5</v>
      </c>
      <c r="D88" s="34">
        <f>SUM(H88,L88,P88,T88,X88)</f>
        <v>30</v>
      </c>
      <c r="E88" s="404">
        <v>72</v>
      </c>
      <c r="F88" s="1"/>
      <c r="G88" s="1"/>
      <c r="H88" s="1"/>
      <c r="I88" s="1">
        <v>216</v>
      </c>
      <c r="J88" s="1"/>
      <c r="K88" s="1"/>
      <c r="L88" s="1"/>
      <c r="M88" s="1">
        <v>216</v>
      </c>
      <c r="N88" s="1">
        <v>15</v>
      </c>
      <c r="O88" s="1">
        <v>1</v>
      </c>
      <c r="P88" s="1">
        <v>6</v>
      </c>
      <c r="Q88" s="1">
        <v>216</v>
      </c>
      <c r="R88" s="1">
        <v>32</v>
      </c>
      <c r="S88" s="1">
        <v>2</v>
      </c>
      <c r="T88" s="1">
        <v>12</v>
      </c>
      <c r="U88" s="1">
        <v>216</v>
      </c>
      <c r="V88" s="1">
        <v>36</v>
      </c>
      <c r="W88" s="1">
        <v>2</v>
      </c>
      <c r="X88" s="1">
        <v>12</v>
      </c>
      <c r="Y88" s="1">
        <f t="shared" si="13"/>
        <v>83</v>
      </c>
    </row>
    <row r="89" spans="1:25" ht="15.75">
      <c r="A89" s="408" t="s">
        <v>28</v>
      </c>
      <c r="B89" s="408" t="s">
        <v>176</v>
      </c>
      <c r="C89" s="34">
        <f>SUM(G89,K89,O89,S89)</f>
        <v>4</v>
      </c>
      <c r="D89" s="34">
        <f>SUM(H89,L89,P89,T89,X89)</f>
        <v>22</v>
      </c>
      <c r="E89" s="404">
        <v>144</v>
      </c>
      <c r="F89" s="1">
        <v>15</v>
      </c>
      <c r="G89" s="1">
        <v>1</v>
      </c>
      <c r="H89" s="1">
        <v>4</v>
      </c>
      <c r="I89" s="1">
        <v>216</v>
      </c>
      <c r="J89" s="1">
        <v>14</v>
      </c>
      <c r="K89" s="1">
        <v>1</v>
      </c>
      <c r="L89" s="1">
        <v>6</v>
      </c>
      <c r="M89" s="1">
        <v>216</v>
      </c>
      <c r="N89" s="1">
        <v>22</v>
      </c>
      <c r="O89" s="1">
        <v>2</v>
      </c>
      <c r="P89" s="1">
        <v>12</v>
      </c>
      <c r="Q89" s="1">
        <v>216</v>
      </c>
      <c r="R89" s="1"/>
      <c r="S89" s="1"/>
      <c r="T89" s="1"/>
      <c r="U89" s="1">
        <v>216</v>
      </c>
      <c r="V89" s="1"/>
      <c r="W89" s="1"/>
      <c r="X89" s="1"/>
      <c r="Y89" s="1">
        <v>51</v>
      </c>
    </row>
    <row r="90" spans="1:25" ht="15.75">
      <c r="A90" s="408" t="s">
        <v>28</v>
      </c>
      <c r="B90" s="428" t="s">
        <v>57</v>
      </c>
      <c r="C90" s="34">
        <f>SUM(G90,K90,O90,S90,W90)</f>
        <v>5</v>
      </c>
      <c r="D90" s="34">
        <f>SUM(H90,L90,P90,T90,X90)</f>
        <v>28</v>
      </c>
      <c r="E90" s="404">
        <v>144</v>
      </c>
      <c r="F90" s="1">
        <v>13</v>
      </c>
      <c r="G90" s="1">
        <v>1</v>
      </c>
      <c r="H90" s="1">
        <v>4</v>
      </c>
      <c r="I90" s="1">
        <v>216</v>
      </c>
      <c r="J90" s="1">
        <v>14</v>
      </c>
      <c r="K90" s="1">
        <v>1</v>
      </c>
      <c r="L90" s="1">
        <v>6</v>
      </c>
      <c r="M90" s="1">
        <v>216</v>
      </c>
      <c r="N90" s="1"/>
      <c r="O90" s="1"/>
      <c r="P90" s="1"/>
      <c r="Q90" s="1">
        <v>216</v>
      </c>
      <c r="R90" s="1"/>
      <c r="S90" s="1"/>
      <c r="T90" s="1"/>
      <c r="U90" s="1">
        <v>216</v>
      </c>
      <c r="V90" s="1">
        <v>43</v>
      </c>
      <c r="W90" s="1">
        <v>3</v>
      </c>
      <c r="X90" s="1">
        <v>18</v>
      </c>
      <c r="Y90" s="1">
        <f t="shared" si="13"/>
        <v>70</v>
      </c>
    </row>
    <row r="91" spans="1:25" ht="15.75">
      <c r="A91" s="408" t="s">
        <v>28</v>
      </c>
      <c r="B91" s="428" t="s">
        <v>126</v>
      </c>
      <c r="C91" s="34">
        <f>SUM(G91,K91,O91,S91,W91)</f>
        <v>6</v>
      </c>
      <c r="D91" s="34">
        <f>SUM(H91,L91,P91,T91,X91)</f>
        <v>32</v>
      </c>
      <c r="E91" s="404">
        <v>72</v>
      </c>
      <c r="F91" s="1">
        <v>13</v>
      </c>
      <c r="G91" s="1">
        <v>1</v>
      </c>
      <c r="H91" s="1">
        <v>2</v>
      </c>
      <c r="I91" s="1">
        <v>216</v>
      </c>
      <c r="J91" s="1">
        <v>13</v>
      </c>
      <c r="K91" s="1">
        <v>1</v>
      </c>
      <c r="L91" s="1">
        <v>6</v>
      </c>
      <c r="M91" s="1">
        <v>216</v>
      </c>
      <c r="N91" s="1">
        <v>22</v>
      </c>
      <c r="O91" s="1">
        <v>2</v>
      </c>
      <c r="P91" s="1">
        <v>12</v>
      </c>
      <c r="Q91" s="1">
        <v>216</v>
      </c>
      <c r="R91" s="1">
        <v>24</v>
      </c>
      <c r="S91" s="1">
        <v>2</v>
      </c>
      <c r="T91" s="1">
        <v>12</v>
      </c>
      <c r="U91" s="1">
        <v>216</v>
      </c>
      <c r="V91" s="1"/>
      <c r="W91" s="1"/>
      <c r="X91" s="1"/>
      <c r="Y91" s="1">
        <f t="shared" si="13"/>
        <v>72</v>
      </c>
    </row>
    <row r="92" spans="1:25" ht="15.75">
      <c r="A92" s="408" t="s">
        <v>28</v>
      </c>
      <c r="B92" s="428" t="s">
        <v>191</v>
      </c>
      <c r="C92" s="34">
        <f>SUM(G92,K92,O92,S92,W92)</f>
        <v>6</v>
      </c>
      <c r="D92" s="34">
        <f>SUM(H92,L92,P92,T92,X92)</f>
        <v>24</v>
      </c>
      <c r="E92" s="411">
        <v>72</v>
      </c>
      <c r="F92" s="412">
        <v>36</v>
      </c>
      <c r="G92" s="412">
        <v>3</v>
      </c>
      <c r="H92" s="412">
        <v>6</v>
      </c>
      <c r="I92" s="412">
        <v>216</v>
      </c>
      <c r="J92" s="412"/>
      <c r="K92" s="412"/>
      <c r="L92" s="412"/>
      <c r="M92" s="412">
        <v>216</v>
      </c>
      <c r="N92" s="412"/>
      <c r="O92" s="412"/>
      <c r="P92" s="412"/>
      <c r="Q92" s="412">
        <v>216</v>
      </c>
      <c r="R92" s="412">
        <v>36</v>
      </c>
      <c r="S92" s="412">
        <v>3</v>
      </c>
      <c r="T92" s="412">
        <v>18</v>
      </c>
      <c r="U92" s="412">
        <v>216</v>
      </c>
      <c r="V92" s="412"/>
      <c r="W92" s="412"/>
      <c r="X92" s="412"/>
      <c r="Y92" s="1">
        <f t="shared" si="13"/>
        <v>72</v>
      </c>
    </row>
    <row r="93" spans="1:25" ht="15.75">
      <c r="A93" s="408" t="s">
        <v>43</v>
      </c>
      <c r="B93" s="408" t="s">
        <v>44</v>
      </c>
      <c r="C93" s="34">
        <v>4</v>
      </c>
      <c r="D93" s="34">
        <v>24</v>
      </c>
      <c r="E93" s="413">
        <v>144</v>
      </c>
      <c r="F93" s="412"/>
      <c r="G93" s="412"/>
      <c r="H93" s="412"/>
      <c r="I93" s="412">
        <v>216</v>
      </c>
      <c r="J93" s="412"/>
      <c r="K93" s="412"/>
      <c r="L93" s="412"/>
      <c r="M93" s="412">
        <v>216</v>
      </c>
      <c r="N93" s="412"/>
      <c r="O93" s="412"/>
      <c r="P93" s="412"/>
      <c r="Q93" s="412">
        <v>216</v>
      </c>
      <c r="R93" s="412">
        <v>43</v>
      </c>
      <c r="S93" s="412">
        <v>4</v>
      </c>
      <c r="T93" s="412">
        <v>24</v>
      </c>
      <c r="U93" s="412"/>
      <c r="V93" s="412"/>
      <c r="W93" s="412"/>
      <c r="X93" s="412"/>
      <c r="Y93" s="1">
        <f>SUM(F93,J93,N93,R93,V93)</f>
        <v>43</v>
      </c>
    </row>
    <row r="94" spans="1:25" ht="15.75">
      <c r="A94" s="408" t="s">
        <v>43</v>
      </c>
      <c r="B94" s="408" t="s">
        <v>71</v>
      </c>
      <c r="C94" s="34">
        <v>3</v>
      </c>
      <c r="D94" s="34">
        <v>12</v>
      </c>
      <c r="E94" s="413">
        <v>144</v>
      </c>
      <c r="F94" s="412">
        <v>15</v>
      </c>
      <c r="G94" s="412">
        <v>1</v>
      </c>
      <c r="H94" s="412">
        <v>4</v>
      </c>
      <c r="I94" s="412">
        <v>144</v>
      </c>
      <c r="J94" s="412">
        <v>30</v>
      </c>
      <c r="K94" s="412">
        <v>2</v>
      </c>
      <c r="L94" s="412">
        <v>8</v>
      </c>
      <c r="M94" s="412"/>
      <c r="N94" s="412"/>
      <c r="O94" s="412"/>
      <c r="P94" s="412"/>
      <c r="Q94" s="412"/>
      <c r="R94" s="412"/>
      <c r="S94" s="412"/>
      <c r="T94" s="412"/>
      <c r="U94" s="412"/>
      <c r="V94" s="412"/>
      <c r="W94" s="412"/>
      <c r="X94" s="412"/>
      <c r="Y94" s="1">
        <f>SUM(F94,J94,N94,R94,V94)</f>
        <v>45</v>
      </c>
    </row>
    <row r="95" spans="1:25" ht="27" customHeight="1">
      <c r="A95" s="408" t="s">
        <v>64</v>
      </c>
      <c r="B95" s="408" t="s">
        <v>67</v>
      </c>
      <c r="C95" s="34">
        <v>2</v>
      </c>
      <c r="D95" s="34">
        <v>12</v>
      </c>
      <c r="E95" s="413"/>
      <c r="F95" s="412"/>
      <c r="G95" s="412"/>
      <c r="H95" s="412"/>
      <c r="I95" s="412">
        <v>216</v>
      </c>
      <c r="J95" s="412">
        <v>30</v>
      </c>
      <c r="K95" s="412">
        <v>2</v>
      </c>
      <c r="L95" s="412">
        <v>12</v>
      </c>
      <c r="M95" s="412">
        <v>216</v>
      </c>
      <c r="N95" s="412"/>
      <c r="O95" s="412"/>
      <c r="P95" s="412"/>
      <c r="Q95" s="412"/>
      <c r="R95" s="412"/>
      <c r="S95" s="412"/>
      <c r="T95" s="412"/>
      <c r="U95" s="412"/>
      <c r="V95" s="412"/>
      <c r="W95" s="412"/>
      <c r="X95" s="412"/>
      <c r="Y95" s="1">
        <v>30</v>
      </c>
    </row>
    <row r="96" spans="1:25" ht="15.75">
      <c r="A96" s="408" t="s">
        <v>173</v>
      </c>
      <c r="B96" s="408" t="s">
        <v>84</v>
      </c>
      <c r="C96" s="34">
        <v>2</v>
      </c>
      <c r="D96" s="34">
        <v>12</v>
      </c>
      <c r="E96" s="413">
        <v>144</v>
      </c>
      <c r="F96" s="412"/>
      <c r="G96" s="412"/>
      <c r="H96" s="412"/>
      <c r="I96" s="412">
        <v>216</v>
      </c>
      <c r="J96" s="412">
        <v>30</v>
      </c>
      <c r="K96" s="412">
        <v>2</v>
      </c>
      <c r="L96" s="412">
        <v>12</v>
      </c>
      <c r="M96" s="412"/>
      <c r="N96" s="412"/>
      <c r="O96" s="412"/>
      <c r="P96" s="412"/>
      <c r="Q96" s="412"/>
      <c r="R96" s="412"/>
      <c r="S96" s="412"/>
      <c r="T96" s="412"/>
      <c r="U96" s="412"/>
      <c r="V96" s="412"/>
      <c r="W96" s="412"/>
      <c r="X96" s="412"/>
      <c r="Y96" s="1">
        <f>SUM(F96,J96,N96,R96,V96)</f>
        <v>30</v>
      </c>
    </row>
    <row r="97" spans="1:25" s="492" customFormat="1" ht="15">
      <c r="A97" s="491" t="s">
        <v>133</v>
      </c>
      <c r="B97" s="491" t="s">
        <v>155</v>
      </c>
      <c r="C97" s="149">
        <v>4</v>
      </c>
      <c r="D97" s="149">
        <f>SUM(H97,L97,P97,T97,X97)</f>
        <v>16</v>
      </c>
      <c r="E97" s="150">
        <v>144</v>
      </c>
      <c r="F97" s="151">
        <v>15</v>
      </c>
      <c r="G97" s="151">
        <v>1</v>
      </c>
      <c r="H97" s="151">
        <v>4</v>
      </c>
      <c r="I97" s="151">
        <v>144</v>
      </c>
      <c r="J97" s="151">
        <v>45</v>
      </c>
      <c r="K97" s="151">
        <v>3</v>
      </c>
      <c r="L97" s="151">
        <v>12</v>
      </c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415">
        <f>SUM(F97,J97,N97,R97,V97)</f>
        <v>60</v>
      </c>
    </row>
    <row r="98" spans="1:25" ht="15.75">
      <c r="A98" s="408" t="s">
        <v>20</v>
      </c>
      <c r="B98" s="433" t="s">
        <v>21</v>
      </c>
      <c r="C98" s="34">
        <f>SUM(G98,K98,O98,S98)</f>
        <v>6</v>
      </c>
      <c r="D98" s="34">
        <f>SUM(H98,L98,P98,T98)</f>
        <v>32</v>
      </c>
      <c r="E98" s="34">
        <v>144</v>
      </c>
      <c r="F98" s="1">
        <v>20</v>
      </c>
      <c r="G98" s="1">
        <v>1</v>
      </c>
      <c r="H98" s="1">
        <v>4</v>
      </c>
      <c r="I98" s="1">
        <v>144</v>
      </c>
      <c r="J98" s="1">
        <v>14</v>
      </c>
      <c r="K98" s="1">
        <v>1</v>
      </c>
      <c r="L98" s="1">
        <v>4</v>
      </c>
      <c r="M98" s="1">
        <v>216</v>
      </c>
      <c r="N98" s="1">
        <v>16</v>
      </c>
      <c r="O98" s="1">
        <v>2</v>
      </c>
      <c r="P98" s="1">
        <v>12</v>
      </c>
      <c r="Q98" s="404">
        <v>216</v>
      </c>
      <c r="R98" s="1">
        <v>22</v>
      </c>
      <c r="S98" s="1">
        <v>2</v>
      </c>
      <c r="T98" s="1">
        <v>12</v>
      </c>
      <c r="U98" s="1"/>
      <c r="V98" s="1"/>
      <c r="W98" s="1"/>
      <c r="X98" s="1"/>
      <c r="Y98" s="1">
        <f>SUM(F98,J98,N98,R98,V98)</f>
        <v>72</v>
      </c>
    </row>
    <row r="99" spans="1:25" ht="15.75">
      <c r="A99" s="408" t="s">
        <v>20</v>
      </c>
      <c r="B99" s="433" t="s">
        <v>34</v>
      </c>
      <c r="C99" s="34">
        <v>4</v>
      </c>
      <c r="D99" s="34">
        <f>SUM(H99,L99,P99,T99,X99)</f>
        <v>20</v>
      </c>
      <c r="E99" s="34">
        <v>144</v>
      </c>
      <c r="F99" s="1">
        <v>15</v>
      </c>
      <c r="G99" s="1">
        <v>1</v>
      </c>
      <c r="H99" s="1">
        <v>4</v>
      </c>
      <c r="I99" s="1">
        <v>144</v>
      </c>
      <c r="J99" s="1">
        <v>15</v>
      </c>
      <c r="K99" s="1">
        <v>1</v>
      </c>
      <c r="L99" s="1">
        <v>4</v>
      </c>
      <c r="M99" s="1">
        <v>216</v>
      </c>
      <c r="N99" s="1"/>
      <c r="O99" s="1"/>
      <c r="P99" s="1"/>
      <c r="Q99" s="1">
        <v>216</v>
      </c>
      <c r="R99" s="1"/>
      <c r="S99" s="1"/>
      <c r="T99" s="1"/>
      <c r="U99" s="1">
        <v>216</v>
      </c>
      <c r="V99" s="1">
        <v>18</v>
      </c>
      <c r="W99" s="1">
        <v>2</v>
      </c>
      <c r="X99" s="1">
        <v>12</v>
      </c>
      <c r="Y99" s="1">
        <f>SUM(F99,J99,N99,R99,V99)</f>
        <v>48</v>
      </c>
    </row>
    <row r="100" spans="1:25" ht="15.75">
      <c r="A100" s="40" t="s">
        <v>101</v>
      </c>
      <c r="B100" s="40"/>
      <c r="C100" s="40">
        <f>SUM(C10,C46,C58,C85)</f>
        <v>317</v>
      </c>
      <c r="D100" s="40">
        <f>SUM(D11:D99)</f>
        <v>1615</v>
      </c>
      <c r="E100" s="40"/>
      <c r="F100" s="40">
        <f>SUM(F10,F46,F58,F85)</f>
        <v>1793</v>
      </c>
      <c r="G100" s="40">
        <f>SUM(G10,G46,G58,G85)</f>
        <v>138</v>
      </c>
      <c r="H100" s="40"/>
      <c r="I100" s="40"/>
      <c r="J100" s="40">
        <f>SUM(J10,J46,J58,J85)</f>
        <v>937</v>
      </c>
      <c r="K100" s="40">
        <f>SUM(K10,K46,K58,K85)</f>
        <v>72</v>
      </c>
      <c r="L100" s="40"/>
      <c r="M100" s="40"/>
      <c r="N100" s="40">
        <f>SUM(N10,N46,N58,N85)</f>
        <v>662</v>
      </c>
      <c r="O100" s="40">
        <f>SUM(O10,O46,O58,O85)</f>
        <v>53</v>
      </c>
      <c r="P100" s="40"/>
      <c r="Q100" s="40"/>
      <c r="R100" s="40">
        <f>SUM(R10,R46,R58,R85)</f>
        <v>397</v>
      </c>
      <c r="S100" s="40">
        <f>SUM(S10,S46,S58,S85)</f>
        <v>34</v>
      </c>
      <c r="T100" s="40"/>
      <c r="U100" s="40"/>
      <c r="V100" s="40">
        <f>SUM(V10,V46,V58,V85)</f>
        <v>283</v>
      </c>
      <c r="W100" s="40">
        <f>SUM(W10,W46,W58,W85)</f>
        <v>20</v>
      </c>
      <c r="X100" s="40"/>
      <c r="Y100" s="40">
        <f>SUM(Y10,Y46,Y58,Y85)</f>
        <v>4072</v>
      </c>
    </row>
    <row r="101" spans="1:25" ht="15.75">
      <c r="A101" s="459" t="s">
        <v>212</v>
      </c>
      <c r="B101" s="460"/>
      <c r="C101" s="40"/>
      <c r="D101" s="429">
        <v>42</v>
      </c>
      <c r="E101" s="430"/>
      <c r="F101" s="430"/>
      <c r="G101" s="430"/>
      <c r="H101" s="430"/>
      <c r="I101" s="430"/>
      <c r="J101" s="430"/>
      <c r="K101" s="430"/>
      <c r="L101" s="430"/>
      <c r="M101" s="430"/>
      <c r="N101" s="430"/>
      <c r="O101" s="430"/>
      <c r="P101" s="430"/>
      <c r="Q101" s="430"/>
      <c r="R101" s="430"/>
      <c r="S101" s="430"/>
      <c r="T101" s="430"/>
      <c r="U101" s="430"/>
      <c r="V101" s="430"/>
      <c r="W101" s="430"/>
      <c r="X101" s="430"/>
      <c r="Y101" s="430"/>
    </row>
    <row r="102" spans="1:25" ht="15.75">
      <c r="A102" s="459" t="s">
        <v>213</v>
      </c>
      <c r="B102" s="460"/>
      <c r="C102" s="40"/>
      <c r="D102" s="40">
        <v>53</v>
      </c>
      <c r="E102" s="430"/>
      <c r="F102" s="430"/>
      <c r="G102" s="430"/>
      <c r="H102" s="430"/>
      <c r="I102" s="430"/>
      <c r="J102" s="430"/>
      <c r="K102" s="430"/>
      <c r="L102" s="430"/>
      <c r="M102" s="430"/>
      <c r="N102" s="430"/>
      <c r="O102" s="430"/>
      <c r="P102" s="430"/>
      <c r="Q102" s="430"/>
      <c r="R102" s="430"/>
      <c r="S102" s="430"/>
      <c r="T102" s="430"/>
      <c r="U102" s="430"/>
      <c r="V102" s="430"/>
      <c r="W102" s="430"/>
      <c r="X102" s="430"/>
      <c r="Y102" s="430"/>
    </row>
    <row r="103" spans="1:25" ht="15.75">
      <c r="A103" s="459" t="s">
        <v>222</v>
      </c>
      <c r="B103" s="460"/>
      <c r="C103" s="40"/>
      <c r="D103" s="40">
        <f>SUM(D100:D102)</f>
        <v>1710</v>
      </c>
      <c r="E103" s="430"/>
      <c r="F103" s="430"/>
      <c r="G103" s="430"/>
      <c r="H103" s="430"/>
      <c r="I103" s="430"/>
      <c r="J103" s="430"/>
      <c r="K103" s="430"/>
      <c r="L103" s="430"/>
      <c r="M103" s="430"/>
      <c r="N103" s="430"/>
      <c r="O103" s="430"/>
      <c r="P103" s="430"/>
      <c r="Q103" s="430"/>
      <c r="R103" s="430"/>
      <c r="S103" s="430"/>
      <c r="T103" s="430"/>
      <c r="U103" s="430"/>
      <c r="V103" s="430"/>
      <c r="W103" s="430"/>
      <c r="X103" s="430"/>
      <c r="Y103" s="430"/>
    </row>
  </sheetData>
  <sheetProtection/>
  <mergeCells count="19">
    <mergeCell ref="A1:Y1"/>
    <mergeCell ref="A2:Y2"/>
    <mergeCell ref="A4:Y4"/>
    <mergeCell ref="A46:B46"/>
    <mergeCell ref="A58:B58"/>
    <mergeCell ref="A85:B85"/>
    <mergeCell ref="Q5:T5"/>
    <mergeCell ref="U5:X5"/>
    <mergeCell ref="D5:D9"/>
    <mergeCell ref="A101:B101"/>
    <mergeCell ref="A102:B102"/>
    <mergeCell ref="A103:B103"/>
    <mergeCell ref="E5:H5"/>
    <mergeCell ref="I5:L5"/>
    <mergeCell ref="M5:P5"/>
    <mergeCell ref="A10:B10"/>
    <mergeCell ref="A5:A9"/>
    <mergeCell ref="B5:B9"/>
    <mergeCell ref="C5:C9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Зам. по УВР</cp:lastModifiedBy>
  <cp:lastPrinted>2021-09-10T08:58:21Z</cp:lastPrinted>
  <dcterms:created xsi:type="dcterms:W3CDTF">1996-10-08T23:32:33Z</dcterms:created>
  <dcterms:modified xsi:type="dcterms:W3CDTF">2021-10-01T13:49:32Z</dcterms:modified>
  <cp:category/>
  <cp:version/>
  <cp:contentType/>
  <cp:contentStatus/>
</cp:coreProperties>
</file>